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240" yWindow="45" windowWidth="15480" windowHeight="10035" tabRatio="420"/>
  </bookViews>
  <sheets>
    <sheet name="SP Giá tốt " sheetId="2" r:id="rId1"/>
    <sheet name="Items" sheetId="5" state="hidden" r:id="rId2"/>
    <sheet name="parameter" sheetId="3" state="hidden" r:id="rId3"/>
  </sheets>
  <definedNames>
    <definedName name="_xlnm._FilterDatabase" localSheetId="0" hidden="1">'SP Giá tốt '!$A$6:$E$7</definedName>
    <definedName name="as10.from">parameter!$A$3</definedName>
    <definedName name="as10.to">parameter!$A$4</definedName>
    <definedName name="as10from">parameter!$B$3</definedName>
    <definedName name="as10to">parameter!$B$4</definedName>
    <definedName name="bang.gia">parameter!$A$5</definedName>
    <definedName name="banggia">parameter!$B$5</definedName>
    <definedName name="data">'SP Giá tốt '!$1:$1048576</definedName>
    <definedName name="date.from">parameter!$A$1</definedName>
    <definedName name="date.to">parameter!$A$2</definedName>
    <definedName name="dateky">parameter!$B$6</definedName>
    <definedName name="datestop">parameter!$B$2</definedName>
    <definedName name="datevalid">parameter!$B$1</definedName>
    <definedName name="ExactAddinConnection" hidden="1">"156"</definedName>
    <definedName name="ExactAddinConnection.146" hidden="1">"10.0.3.3;146;phattrienpm1;1"</definedName>
    <definedName name="ExactAddinConnection.148" hidden="1">"10.0.3.3;148;phattrienpm1;1"</definedName>
    <definedName name="ExactAddinConnection.156" hidden="1">"10.0.3.3;156;muahang2;0"</definedName>
    <definedName name="ExactAddinConnection.345" hidden="1">"isp-phucanh10;146;huan.dang;1"</definedName>
    <definedName name="ExactAddinReport2.Area" localSheetId="0" hidden="1">'SP Giá tốt '!#REF!</definedName>
    <definedName name="ExactAddinReport2.Data" localSheetId="0" hidden="1">"Select=select i.assortment,ia.description,c2.description,\n(ROW_NUMBER() OVER (Order by i.assortment, ia.description, c2.description, i.ItemCode, gia.validfrom_moi )) as STT, \ni.itemcode,i.Description, i.TextDescription, \ni.usernumber_04  as BH,\ngi"</definedName>
    <definedName name="ExactAddinReport2.Data.10" localSheetId="0" hidden="1">"emCode = gia.artcode \nwhere  i.assortment between 111 and 69999\nand i.Condition in ('A','F','D')\nand ltrim(rtrim(c10.description)) between ?3 and ?4\nand i.itemcode not like '%.KM'\nand i.itemcode not like 'Z%'\norder by  i.assortment, ia.descripti"</definedName>
    <definedName name="ExactAddinReport2.Data.11" localSheetId="0" hidden="1">"on, c2.description, i.ItemCode, gia.validfrom_moi;Header=-1;Param1=datevalid;Param2=datestop;Param3=as10from;Param4=as10to;Param5=banggia;Param6=dateky;System.Company=156;System.New=0;System.Wizard=Select;System.Update=-1"</definedName>
    <definedName name="ExactAddinReport2.Data.2" localSheetId="0" hidden="1">"a.validfrom_moi, gia.validto_moi, gia.Gia_cu, gia.giamoi,\n--gia.validfrom, Gia1.validto, Gia1.Gia_Cu,Gia2.validfrom, gia2.validto,  Gia2.Gia_Moi,\n(case when gia.Gia_Cu IS not null then gia.giamoi - Gia_cu\n\t  when gia.Gia_Cu IS null then gia.giamoi"</definedName>
    <definedName name="ExactAddinReport2.Data.3" localSheetId="0" hidden="1">" end) as Gia_Chenh,  c10.description,\n(case when i.UserNumber_08 &lt;&gt; 0 then 'Gia thị trường: ' end) as GTT,\n(case when i.UserNumber_08 &lt;&gt; 0 then i.UserNumber_08 else null end)as GTT,(case when i.UserNumber_08 &lt;&gt; 0 then 'VNĐ' end) as DVT,\n(case whe"</definedName>
    <definedName name="ExactAddinReport2.Data.4" localSheetId="0" hidden="1">"n i.UserNumber_08 &lt;&gt; 0 then 'Tiết kiệm: ' end) as TK,\n(case when i.UserNumber_08 &lt;&gt; 0 then (i.UserNumber_08- gia.giamoi)/i.UserNumber_08  else null end) as Tiet_kiem\nfrom Items i\nleft join ItemClasses c2 on c2.ItemClassCode = i.Class_02\nleft joi"</definedName>
    <definedName name="ExactAddinReport2.Data.5" localSheetId="0" hidden="1">"n ItemClasses c10 on c10.ItemClassCode = i.Class_10\nleft join ItemAssortment ia on ia.Assortment = i.Assortment\n\ninner join (select st.artcode, st2.validfrom as validfrom_cu, st2.validto as validto_cu, st2.giacu as Gia_cu, \n\tst.validfrom as valid"</definedName>
    <definedName name="ExactAddinReport2.Data.6" localSheetId="0" hidden="1">"from_moi, st.validto as validto_moi, \n\t\t\t(case st.kort_pbn when 'N' then st.bedr1 when 'P' then round((st.prijs83 - ((st.prijs83 * st.bedr1)/100)),0)\n\t\t\t\t\t\t\t  when 'B' then (st.prijs83 - st.bedr1) end) giamoi , st.prijslijst as Pricelist ,"</definedName>
    <definedName name="ExactAddinReport2.Data.7" localSheetId="0" hidden="1">" st.unitcode\t\t\t\nfrom staffl st\nleft join (select st1.artcode ,st1.validfrom, st1.validto, st1.prijslijst, st1.unitcode,\n\t\t\t(case st1.kort_pbn when 'N' then st1.bedr1 \n\t\t\t\t\t\t\t  when 'P' then round((st1.prijs83 - ((st1.prijs83 * st1.bed"</definedName>
    <definedName name="ExactAddinReport2.Data.8" localSheetId="0" hidden="1">"r1)/100)),0)\n\t\t\t\t\t\t\t  when 'B' then (st1.prijs83 - st1.bedr1) end) giacu from staffl st1\n\t\t\t\t\t\t\t  where st1.AccountID is null ) st2 \n\t\t\t\t\t\t\t  on ltrim(rtrim(st2.artcode)) = rtrim(ltrim(st.artcode ))\n\t\t\t\t\t\t\t  and (st.val"</definedName>
    <definedName name="ExactAddinReport2.Data.9" localSheetId="0" hidden="1">"idfrom - 1) between st2.validfrom and st2.validto\n\t\t\t\t\t\t\t  and st.prijslijst = st2.prijslijst\n\t\t\t\t\t\t\t  and st.unitcode = st2.unitcode\nwhere st.prijslijst = ?5\nand st.AccountID is null\nand st.validfrom between ?1 and ?2)\tgia on i.It"</definedName>
    <definedName name="ExactAddinReport3.Area" localSheetId="1" hidden="1">Items!$A$2</definedName>
    <definedName name="ExactAddinReport3.Data" localSheetId="1" hidden="1">"Select=SELECT (case when left(i.ItemCode,3) in ('MON','SPE','DHT','FAX','MAB','VGA','SCA','UPS','CAO','CAM','CAC','MOP','PAS', 'TAR', 'PDM', 'PRB','PRL','PCL', 'PRI', 'PTR') then 1 \n when left(i.itemcode,3) in ('LAP','DES', 'PRO', 'PHO','TAB','SER') "</definedName>
    <definedName name="ExactAddinReport3.Data.10" localSheetId="1" hidden="1">"1) as gia on gia.MaHang =i.ItemCode\norder by title, i.ItemCode\n;Header=-1;Param1=datevalid;Param2=banggia;System.Company=156;System.New=0;System.Wizard=Select;System.Update=-1"</definedName>
    <definedName name="ExactAddinReport3.Data.2" localSheetId="1" hidden="1">"then 2 end ) title,\nia.Assortment as MaNhom, ia.Description_0 AS TenNHOM, i.ItemCode as MaSP, i.Description_0 AS TenSP, i.TextDescription,\nc1.Description as Assortment1,\nc2.Description as Assortment2,\nc3.Description as Assortment3,\nc4.Description"</definedName>
    <definedName name="ExactAddinReport3.Data.3" localSheetId="1" hidden="1">" as Assortment4,\nc5.Description as Assortment5,\nc6.Description as Assortment6,\nc7.Description as Assortment7,\nc8.Description as Assortment8,\nc9.Description as Assortment9,\nc10.Description as Assortment10,\ni.UserField_01, i.UserField_02, i.UserF"</definedName>
    <definedName name="ExactAddinReport3.Data.4" localSheetId="1" hidden="1">"ield_03, i.UserField_04, i.UserField_05, \ni.UserField_06, i.UserField_07,i.UserField_08, i.UserField_09, i.UserField_10, \ni.UserNumber_01,i.UserNumber_02, i.UserNumber_03,\n(case when i.UserNumber_04 &lt; 365 then i.UserNumber_04/30 \n\t\twhen i.UserNu"</definedName>
    <definedName name="ExactAddinReport3.Data.5" localSheetId="1" hidden="1">"mber_04 &gt;= 365 then (i.UserNumber_04/365)*12 end ) as BH,\ni.UserNumber_05,\ni.UserNumber_06,i.UserNumber_07, i.UserNumber_08, i.UserNumber_09, i.UserNumber_10,\ngia.Gia_Moi\nFROM         Items i\nleft JOIN ItemAssortment ia ON ia.Assortment = i.Assor"</definedName>
    <definedName name="ExactAddinReport3.Data.6" localSheetId="1" hidden="1">"tment \nleft JOIN ItemClasses as c1 on c1.ItemClassCode = i.Class_01 \nleft join ItemClasses as c2 on c2.ItemClassCode = i.Class_02 \nleft join ItemClasses as c3 on c3.ItemClassCode = i.Class_03 \nleft join ItemClasses as c4 on c4.ItemClassCode = i.Cl"</definedName>
    <definedName name="ExactAddinReport3.Data.7" localSheetId="1" hidden="1">"ass_04 \nleft join ItemClasses as c5 on c5.ItemClassCode = i.Class_05 \nleft join ItemClasses as c6 on c6.ItemClassCode = i.Class_06\nleft join ItemClasses as c7 on c7.ItemClassCode = i.Class_07 \nleft join ItemClasses as c8 on c8.ItemClassCode = i.Cl"</definedName>
    <definedName name="ExactAddinReport3.Data.8" localSheetId="1" hidden="1">"ass_08\nleft join ItemClasses as c9 on c9.ItemClassCode = i.Class_09\nleft join ItemClasses as c10 on c10.ItemClassCode = i.Class_10\n\ninner join (select st2.artcode as MaHang,st2.validfrom, st2.validto,\n\t\t\t(case st2.kort_pbn when 'N' then st2.be"</definedName>
    <definedName name="ExactAddinReport3.Data.9" localSheetId="1" hidden="1">"dr1 \n\t\t\t\t\t\t\t  when 'P' then (st2.prijs83 - ((st2.prijs83 * st2.bedr1)/100)) \n\t\t\t\t\t\t\t  when 'B' then (prijs83 - bedr1) end) as Gia_Moi\n\tfrom staffl st2\n\twhere st2.prijslijst = ?2\n\tand st2.AccountID is null\n\tand st2.validfrom = ?"</definedName>
    <definedName name="ExactAddinReports" hidden="1">3</definedName>
    <definedName name="item">Items!$1:$1048576</definedName>
    <definedName name="items">Items!$1:$1048576</definedName>
    <definedName name="Report2.Header">'SP Giá tốt '!$A$7:$E$7</definedName>
    <definedName name="Report2.Range">'SP Giá tốt '!$A$39:$E$89</definedName>
    <definedName name="Report3.Header">Items!$A$2:$AK$2</definedName>
    <definedName name="Report3.Range">Items!$A$3:$AK$78</definedName>
    <definedName name="theoky">parameter!$A$6</definedName>
  </definedNames>
  <calcPr calcId="125725"/>
</workbook>
</file>

<file path=xl/calcChain.xml><?xml version="1.0" encoding="utf-8"?>
<calcChain xmlns="http://schemas.openxmlformats.org/spreadsheetml/2006/main">
  <c r="B4" i="3"/>
  <c r="B1"/>
  <c r="B6"/>
  <c r="B2"/>
  <c r="B5"/>
  <c r="B3"/>
</calcChain>
</file>

<file path=xl/sharedStrings.xml><?xml version="1.0" encoding="utf-8"?>
<sst xmlns="http://schemas.openxmlformats.org/spreadsheetml/2006/main" count="1313" uniqueCount="620">
  <si>
    <t>STT</t>
  </si>
  <si>
    <t>Diễn giải sản phẩm</t>
  </si>
  <si>
    <t>BH</t>
  </si>
  <si>
    <t>MaNhom</t>
  </si>
  <si>
    <t>TenNHOM</t>
  </si>
  <si>
    <t>MaSP</t>
  </si>
  <si>
    <t>TenSP</t>
  </si>
  <si>
    <t>i.TextDescription</t>
  </si>
  <si>
    <t>Assortment1</t>
  </si>
  <si>
    <t>Assortment2</t>
  </si>
  <si>
    <t>Assortment3</t>
  </si>
  <si>
    <t>Assortment4</t>
  </si>
  <si>
    <t>Assortment5</t>
  </si>
  <si>
    <t>Assortment6</t>
  </si>
  <si>
    <t>Assortment7</t>
  </si>
  <si>
    <t>Assortment8</t>
  </si>
  <si>
    <t>Assortment9</t>
  </si>
  <si>
    <t>Assortment10</t>
  </si>
  <si>
    <t>i.UserField_01</t>
  </si>
  <si>
    <t>i.UserField_02</t>
  </si>
  <si>
    <t>i.UserField_03</t>
  </si>
  <si>
    <t>i.UserField_04</t>
  </si>
  <si>
    <t>i.UserField_05</t>
  </si>
  <si>
    <t>i.UserField_06</t>
  </si>
  <si>
    <t>i.UserField_07</t>
  </si>
  <si>
    <t>i.UserField_08</t>
  </si>
  <si>
    <t>i.UserField_09</t>
  </si>
  <si>
    <t>i.UserField_10</t>
  </si>
  <si>
    <t>i.UserNumber_01</t>
  </si>
  <si>
    <t>i.UserNumber_02</t>
  </si>
  <si>
    <t>i.UserNumber_03</t>
  </si>
  <si>
    <t>i.UserNumber_05</t>
  </si>
  <si>
    <t>i.UserNumber_06</t>
  </si>
  <si>
    <t>i.UserNumber_07</t>
  </si>
  <si>
    <t>i.UserNumber_08</t>
  </si>
  <si>
    <t>i.UserNumber_09</t>
  </si>
  <si>
    <t>i.UserNumber_10</t>
  </si>
  <si>
    <t>gia.Gia_Moi</t>
  </si>
  <si>
    <t>title</t>
  </si>
  <si>
    <t>i.itemcode</t>
  </si>
  <si>
    <t>GTT</t>
  </si>
  <si>
    <t>DVT</t>
  </si>
  <si>
    <t>TK</t>
  </si>
  <si>
    <t>Tiet_kiem</t>
  </si>
  <si>
    <t>gia.validfrom_moi</t>
  </si>
  <si>
    <t>gia.validto_moi</t>
  </si>
  <si>
    <t/>
  </si>
  <si>
    <t>ÿÿÿÿÿÿÿÿ</t>
  </si>
  <si>
    <t>bls</t>
  </si>
  <si>
    <t>15/08/2015</t>
  </si>
  <si>
    <t>16/08/2015</t>
  </si>
  <si>
    <t>Linh kiện máy để bàn</t>
  </si>
  <si>
    <t>A4tech</t>
  </si>
  <si>
    <t>MOU.A4T.OP720.USB</t>
  </si>
  <si>
    <t>Chuột A4tech quang OP720 USB</t>
  </si>
  <si>
    <t>Chuột A4tech OP720 (quang/ USB)</t>
  </si>
  <si>
    <t>MSI</t>
  </si>
  <si>
    <t>MAB.MSI.Z87G45GAMING</t>
  </si>
  <si>
    <t>Bo mạch chủ MSI Z87-G45 GAMING</t>
  </si>
  <si>
    <t>Bo mạch chủ MSI Z87-G45 GAMING (Form ATX/ Intel Z87 chipset)</t>
  </si>
  <si>
    <t>Thiết bị mạng</t>
  </si>
  <si>
    <t>Dlink</t>
  </si>
  <si>
    <t>ROW.DLI.DIR600M</t>
  </si>
  <si>
    <t>Bộ định tuyến Không dây DLink DIR600M</t>
  </si>
  <si>
    <t>Bộ định tuyến Không dây Dlink DIR600M (4 cổng /tốc độ mạng 10/100Mbps /tốc độ Wifi 150Mbps/ 1 Ăngten)</t>
  </si>
  <si>
    <t>ROW.DLI.DIR820L</t>
  </si>
  <si>
    <t>Bộ định tuyến Không dây DLink DIR-820L</t>
  </si>
  <si>
    <t>Bộ định tuyến Không dây Dlink DIR-820L (4 cổng /Lan 10/100Mbps /Wifi dual band 950Mbps/ Ăngten ngầm)</t>
  </si>
  <si>
    <t>ROW.DLI.DIR880L</t>
  </si>
  <si>
    <t>Bộ định tuyến Không dây DLink DIR-880L</t>
  </si>
  <si>
    <t>Bộ định tuyến Không dây Dlink DIR-880L (băng tần kép chuẩn AC 1900 (2.4Ghz:600Mbps+ 5GHz:1300Mbps), 3 ăng-ten Dual-band)</t>
  </si>
  <si>
    <t>ROW.DLI.DIR890L</t>
  </si>
  <si>
    <t>Bộ định tuyến Không dây DLink DIR-890L</t>
  </si>
  <si>
    <t>Bộ định tuyến Không dây Dlink DIR-890L (3 băng tần chuẩn AC 3200 (2.4Ghz:600Mbps+ 5GHz:1300Mbps + 5Ghz 1300Mbps), 6 ăng-ten Dual-band)</t>
  </si>
  <si>
    <t>Linksys</t>
  </si>
  <si>
    <t>ROW.LIN.EA6900</t>
  </si>
  <si>
    <t>Bộ định tuyến Không dây Linksys EA6900</t>
  </si>
  <si>
    <t>Bộ định tuyến Không dây Linksys EA6900 (4 cổng /tốc độ mạng 10/100/1000Mbps /tốc độ Wifi N600+AC1300Mbps/3 ăngten/ 2 cổng usb)</t>
  </si>
  <si>
    <t>ROW.LIN.EA9200</t>
  </si>
  <si>
    <t>Bộ định tuyến Không dây Linksys EA9200</t>
  </si>
  <si>
    <t>Bộ định tuyến Không dây Linksys EA9200 (4 Gigabit LAN 10/100/1000Mbps/1 cổng Gigabit WAN / 1 cổng USB 3.0 / 1 cổng USB2.0 kiêm eSata/Ăng ten 3 ăng ten rời /3 băng tần 2.4GHz(600Mbps) và 2x 5GHz (1600Mbps)</t>
  </si>
  <si>
    <t>TP-Link</t>
  </si>
  <si>
    <t>ROW.TPL.WR740N</t>
  </si>
  <si>
    <t>Bộ định tuyến Không dây TP-Link WR740N</t>
  </si>
  <si>
    <t>Bộ định tuyến Không dây TP-Link WR740N (4 cổng /tốc độ mạng 10/100Mbps /tốc độ Wifi 150Mbps/ 1 Ăngten)</t>
  </si>
  <si>
    <t>ROW.TPL.WR841N</t>
  </si>
  <si>
    <t>Bộ định tuyến Không dây TP-Link WR841N</t>
  </si>
  <si>
    <t>Bộ định tuyến Không dây TP-Link WR841N (4 cổng /tốc độ mạng 10/100Mbps /tốc độ Wifi 300Mbps/ 2 Ăngten)</t>
  </si>
  <si>
    <t>ROW.TPL.WR940N</t>
  </si>
  <si>
    <t>Bộ định tuyến Không dây TP-Link WR940N</t>
  </si>
  <si>
    <t>Bộ định tuyến Không dây TP-Link WR940N (4 cổng /tốc độ mạng 10/100Mbps /tốc độ Wifi 300Mbps/ 3 Ăngten)</t>
  </si>
  <si>
    <t>ROW.TPL.WR941ND</t>
  </si>
  <si>
    <t>Bộ định tuyến Không dây TP-Link WR941ND</t>
  </si>
  <si>
    <t>Bộ định tuyến Không dây TP-Link WR941ND (4 cổng /tốc độ mạng 10/100Mbps /tốc độ Wifi 300Mbps/ 3 Ăngten)</t>
  </si>
  <si>
    <t>Thiết bị nghe nhìn cho máy tính</t>
  </si>
  <si>
    <t>Microlab</t>
  </si>
  <si>
    <t>SPE.MIC.FC330</t>
  </si>
  <si>
    <t>Loa Microlab 2.1 FC330</t>
  </si>
  <si>
    <t>SPE.MIC.FC360</t>
  </si>
  <si>
    <t>Loa Microlab 2.1 FC360</t>
  </si>
  <si>
    <t>SPE.MIC.FC361</t>
  </si>
  <si>
    <t>Loa Microlab 2.1 FC361</t>
  </si>
  <si>
    <t>SPE.MIC.FC362</t>
  </si>
  <si>
    <t>Loa Microlab 2.1 FC362</t>
  </si>
  <si>
    <t>SPE.MIC.FC50</t>
  </si>
  <si>
    <t>Loa Microlab 2.1 FC50</t>
  </si>
  <si>
    <t>SPE.MIC.FC530</t>
  </si>
  <si>
    <t>Loa Microlab 2.1 FC530</t>
  </si>
  <si>
    <t>SPE.MIC.FC530U</t>
  </si>
  <si>
    <t>Loa Microlab 2.1 FC530U</t>
  </si>
  <si>
    <t>SPE.MIC.FC730</t>
  </si>
  <si>
    <t>Loa Microlab 5.1 FC730</t>
  </si>
  <si>
    <t>SPE.MIC.M280</t>
  </si>
  <si>
    <t>Loa Microlab 2.1 M280</t>
  </si>
  <si>
    <t>SPE.MIC.M500.2.1</t>
  </si>
  <si>
    <t>Loa Microlab 2.1 M500</t>
  </si>
  <si>
    <t>SPE.MIC.M500.5.1</t>
  </si>
  <si>
    <t>Loa Microlab 5.1 M500</t>
  </si>
  <si>
    <t>SPE.MIC.M590.2.1</t>
  </si>
  <si>
    <t>Loa Microlab 2.1 M590</t>
  </si>
  <si>
    <t>SPE.MIC.M590.4.1</t>
  </si>
  <si>
    <t>Loa Microlab 4.1 M590</t>
  </si>
  <si>
    <t>SPE.MIC.M820</t>
  </si>
  <si>
    <t>Loa Microlab 2.1 M820</t>
  </si>
  <si>
    <t>SPE.MIC.TMN3.4.1</t>
  </si>
  <si>
    <t>Loa Microlab 4.1 TMN3</t>
  </si>
  <si>
    <t>SPE.MIC.X2.2.1</t>
  </si>
  <si>
    <t>Loa Microlab 2.1 X2</t>
  </si>
  <si>
    <t>Máy in, máy quét</t>
  </si>
  <si>
    <t>Brother</t>
  </si>
  <si>
    <t>PRL.BRO.HL1111</t>
  </si>
  <si>
    <t>Máy in laser Brother HL-1111</t>
  </si>
  <si>
    <t>Máy in laser Brother HL-1111(A4/20ppm/2400x600Dpi)</t>
  </si>
  <si>
    <t>PRL.BRO.HL1211W</t>
  </si>
  <si>
    <t>Máy in laser Brother HL-1211W</t>
  </si>
  <si>
    <t>Máy in laser Brother HL-1211W (A4/A5/20ppm/2400x600Dpi/ 32Mb/ in wifi)</t>
  </si>
  <si>
    <t>PRL.BRO.HL2240D</t>
  </si>
  <si>
    <t>Máy in laser Brother HL-2240D</t>
  </si>
  <si>
    <t>Máy in laser Brother HL-2240D(A4/A5/24ppm/2400x600Dpi/8Mb/In 2 mặt tự động)</t>
  </si>
  <si>
    <t>PRL.BRO.HLL2361DN</t>
  </si>
  <si>
    <t>Máy in laser Brother HL-L2361DN</t>
  </si>
  <si>
    <t>Máy in laser Brother HL-L2361DN(A4/A5/30ppm/2400x600Dpi/32Mb/In mạng/In 2 mặt tự động)</t>
  </si>
  <si>
    <t>PRL.BRO.L2321D</t>
  </si>
  <si>
    <t>Máy in laser Brother HL-L2321D</t>
  </si>
  <si>
    <t>Máy in laser Brother HL-L2321D(A4/A5/30ppm/2400x600Dpi/8Mb/In 2 mặt tự động)</t>
  </si>
  <si>
    <t>Canon</t>
  </si>
  <si>
    <t>PRL.CAN.LBP6030</t>
  </si>
  <si>
    <t>Máy in laser Canon LBP6030</t>
  </si>
  <si>
    <t>Máy in laser Canon LBP6030 (A4/A5/19ppm/2400x600Dpi/2Mb)</t>
  </si>
  <si>
    <t>PRL.CAN.LBP6200D</t>
  </si>
  <si>
    <t>Máy in laser Canon LBP6200D</t>
  </si>
  <si>
    <t>Máy in laser Canon LBP6200D(A4/A5/25ppm/2400x600Dpi/8Mb/In 2 mặt tự động)</t>
  </si>
  <si>
    <t>HP</t>
  </si>
  <si>
    <t>PRL.HP.P1102W</t>
  </si>
  <si>
    <t>Máy in laser HP P1102W</t>
  </si>
  <si>
    <t>Máy in laser HP P1102W(A4/A5/18ppm/600x600Dpi/8Mb/In không dây)</t>
  </si>
  <si>
    <t>Samsung</t>
  </si>
  <si>
    <t>PRL.SAM.SL-M2020</t>
  </si>
  <si>
    <t>Máy in laser Samsung SL-M2020</t>
  </si>
  <si>
    <t>Máy in laser Samsung SL-M2020(A4/A5/20ppm/1200x1200Dpi/8Mb)</t>
  </si>
  <si>
    <t>Thiết bị lưu trữ</t>
  </si>
  <si>
    <t>Hitachi</t>
  </si>
  <si>
    <t>HDE.HIT.TOU.1T</t>
  </si>
  <si>
    <t>Ổ cứng lắp ngoài Hitachi Touro 1Tb 5400rpm</t>
  </si>
  <si>
    <t>Ổ cứng lắp ngoài Hitachi Touro- 1Tb (5400rpm/ USB3.0/ 2.5Inch)</t>
  </si>
  <si>
    <t>Toshiba</t>
  </si>
  <si>
    <t>HDE.TOS.CAC.2T.B</t>
  </si>
  <si>
    <t>Ổ cứng lắp ngoài Toshiba Canvio Connect 2Tb-Đen</t>
  </si>
  <si>
    <t>Ổ cứng lắp ngoài Toshiba Canvio Connect - 2Tb (5400rpm/ USB3.0/ 2.5Inch)-Đen</t>
  </si>
  <si>
    <t>HDE.TOS.CAC.2T.S</t>
  </si>
  <si>
    <t>Ổ cứng lắp ngoài Toshiba Canvio Connect 2Tb-Silver</t>
  </si>
  <si>
    <t>Ổ cứng lắp ngoài Toshiba Canvio Connect - 2Tb (5400rpm/ USB3.0/ 2.5Inch)-Silver</t>
  </si>
  <si>
    <t>HDE.TOS.CAC.2T.W</t>
  </si>
  <si>
    <t>Ổ cứng lắp ngoài Toshiba Canvio Connect 2Tb-Trắng</t>
  </si>
  <si>
    <t>Ổ cứng lắp ngoài Toshiba Canvio Connect - 2Tb (5400rpm/ USB3.0/ 2.5Inch)-Trắng</t>
  </si>
  <si>
    <t>HDE.TOS.CACII.1T.B</t>
  </si>
  <si>
    <t>Ổ cứng lắp ngoài Toshiba Canvio Connect II 1Tb-Đen</t>
  </si>
  <si>
    <t>Ổ cứng lắp ngoài Toshiba Canvio Connect II 1Tb( 5400rpm/ USB3.0/ 2.5Inch)-Đen</t>
  </si>
  <si>
    <t>HDE.TOS.CACII.1T.GO</t>
  </si>
  <si>
    <t>Ổ cứng lắp ngoài Toshiba Canvio Connect II 1Tb-Vàng</t>
  </si>
  <si>
    <t>Ổ cứng lắp ngoài Toshiba Canvio Connect II 1Tb( 5400rpm/ USB3.0/ 2.5Inch)-Vàng</t>
  </si>
  <si>
    <t>Western Digital</t>
  </si>
  <si>
    <t>HDE.WES.ELE.1T</t>
  </si>
  <si>
    <t>Ổ cứng lắp ngoài Western Element 1Tb 5400rpm</t>
  </si>
  <si>
    <t>Ổ cứng lắp ngoài Western Element - 1Tb (5400rpm/ USB3.0/ 2.5Inch)</t>
  </si>
  <si>
    <t>HDE.WES.ELE.3T</t>
  </si>
  <si>
    <t>Ổ cứng lắp ngoài Western Element 3Tb 7200rpm 3.5Inch</t>
  </si>
  <si>
    <t>Ổ cứng lắp ngoài Western Element - 3Tb (7200rpm/ USB3.0/ 3.5Inch)</t>
  </si>
  <si>
    <t>HDE.WES.MYB.3T</t>
  </si>
  <si>
    <t>Ổ cứng lắp ngoài Western Mybook 3Tb Multi City Asia 3.5I</t>
  </si>
  <si>
    <t>Ổ cứng lắp ngoài Western 3Tb Multi City Asia 3.5Inch (USB3.0/ 3.5Inch)</t>
  </si>
  <si>
    <t>HDE.WES.MYB.4T</t>
  </si>
  <si>
    <t>Ổ cứng lắp ngoài Western Mybook 4Tb Multi City Asia 3.5I</t>
  </si>
  <si>
    <t>Ổ cứng lắp ngoài Western 4Tb Multi City Asia 3.5Inch (USB3.0/ 3.5Inch)</t>
  </si>
  <si>
    <t>Điện thoại di động, smart phone</t>
  </si>
  <si>
    <t>Gionee</t>
  </si>
  <si>
    <t>MOP.GIN.S90.GL</t>
  </si>
  <si>
    <t>Điện thoại DĐ Gionee S90-Vàng</t>
  </si>
  <si>
    <t>Điện thoại DĐ Gionee S90-Vàng (260Ghz/ 2.6Inch/ 32Mb/ 128Mb/1.3MP)</t>
  </si>
  <si>
    <t>MOP.GIN.S90.GR</t>
  </si>
  <si>
    <t>Điện thoại DĐ Gionee S90-Xám</t>
  </si>
  <si>
    <t>Điện thoại DĐ Gionee S90-Xám(260Ghz/ 2.6Inch/ 32Mb/ 128Mb/1.3MP)</t>
  </si>
  <si>
    <t>Lenovo</t>
  </si>
  <si>
    <t>MOP.LEN.A6000.B</t>
  </si>
  <si>
    <t>Điện thoại DĐ Lenovo A6000-Black</t>
  </si>
  <si>
    <t>Điện thoại DĐ Lenovo A6000-Black (Lõi tứ 1.2Ghz/ 5.0Inch/ 8.0Mp/ 1Gb/ 8Gb)</t>
  </si>
  <si>
    <t>MOP.LEN.A6000.R</t>
  </si>
  <si>
    <t>Điện thoại DĐ Lenovo A6000-Red</t>
  </si>
  <si>
    <t>Điện thoại DĐ Lenovo A6000-Đỏ (Lõi tứ 1.2Ghz/ 5.0Inch/ 8.0Mp/ 1Gb/ 8Gb)</t>
  </si>
  <si>
    <t>MOP.LEN.A6000.W</t>
  </si>
  <si>
    <t>Điện thoại DĐ Lenovo A6000-White</t>
  </si>
  <si>
    <t>Điện thoại DĐ Lenovo A6000-White (Lõi tứ 1.2Ghz/ 5.0Inch/ 8.0Mp/ 1Gb/ 8Gb)</t>
  </si>
  <si>
    <t>MOP.LEN.S60.GR</t>
  </si>
  <si>
    <t>Điện thoại DĐ Lenovo S60-Gray</t>
  </si>
  <si>
    <t>Điện thoại DĐ Lenovo S60-Gray (Lõi tứ 1.2Ghz/ 5.0Inch/ 13.0Mp/ 2Gb/ 32Gb/2300mAh)</t>
  </si>
  <si>
    <t>MOP.LEN.S660.TI</t>
  </si>
  <si>
    <t>Điện thoại DĐ Lenovo S660-Bạc</t>
  </si>
  <si>
    <t>Điện thoại DĐ Lenovo S660-Bạc (Lõi tứ 1.3Ghz/ 4.7Inch/ 8.0Mp/ 8Gb/ 1Gb)</t>
  </si>
  <si>
    <t>MOP.LEN.S90.GR</t>
  </si>
  <si>
    <t>Điện thoại DĐ Lenovo S90-Grey</t>
  </si>
  <si>
    <t>Điện thoại DĐ Lenovo S90-Grey (Lõi tứ 1.2Ghz/ 5.0Inch/ 13.0Mp/ 2Gb/ 32Gb/2300mAh)</t>
  </si>
  <si>
    <t>Masstel</t>
  </si>
  <si>
    <t>MOP.MAS.A106.B</t>
  </si>
  <si>
    <t>Điện thoại DĐ Masstel A106-Đen</t>
  </si>
  <si>
    <t>MOP.MAS.A106.BL</t>
  </si>
  <si>
    <t>Điện thoại DĐ Masstel A106-Xanh</t>
  </si>
  <si>
    <t>MOP.MAS.A106.C</t>
  </si>
  <si>
    <t>Điện thoại DĐ Masstel A106-Xanh dương</t>
  </si>
  <si>
    <t>MOP.MAS.A106.R</t>
  </si>
  <si>
    <t>Điện thoại DĐ Masstel A106-Đỏ</t>
  </si>
  <si>
    <t>MOP.MAS.A106.W</t>
  </si>
  <si>
    <t>Điện thoại DĐ Masstel A106-Trắng</t>
  </si>
  <si>
    <t>MOP.MAS.A116.R</t>
  </si>
  <si>
    <t>Điện thoại DĐ Masstel A116-Đỏ</t>
  </si>
  <si>
    <t>MOP.MAS.A116.W</t>
  </si>
  <si>
    <t>Điện thoại DĐ Masstel A116-Trắng</t>
  </si>
  <si>
    <t>Nokia/ Microsoft</t>
  </si>
  <si>
    <t>MOP.NOK.625.B</t>
  </si>
  <si>
    <t>Điện thoại DĐ Nokia Lumia 625-Đen</t>
  </si>
  <si>
    <t>Điện thoại DĐ NOKIA Lumia 625 - Black</t>
  </si>
  <si>
    <t>MOP.NOK.830.B</t>
  </si>
  <si>
    <t>Điện thoại DĐ Nokia 830-Đen</t>
  </si>
  <si>
    <t>Điện thoại DĐ NOKIA 830-Đen (4 nhân 1.2GHz/ 5.0inch, 720 x 1280 pixels/ 1G/ 16G/10MP chính, 0.9MP phụ/ 2200mAh/ Windows 8.1</t>
  </si>
  <si>
    <t>MOP.NOK.830.O</t>
  </si>
  <si>
    <t>Điện thoại DĐ Nokia 830-Cam</t>
  </si>
  <si>
    <t>Điện thoại DĐ NOKIA 830-Cam (4 nhân 1.2GHz/ 5.0inch, 720 x 1280 pixels/ 1G/ 16G/ 10MP chính, 0.9MP phụ/ 2200mAh/ Windows 8.1</t>
  </si>
  <si>
    <t>Philips</t>
  </si>
  <si>
    <t>MOP.PHL.V387.B</t>
  </si>
  <si>
    <t>Điện thoại DĐ Philips V387-Đen</t>
  </si>
  <si>
    <t>Điện thoại DĐ Philips V387-Đen (Lõi tứ 1.3Ghz/ 5.0Inch/ 8Mp/ 16Gb/ 2Gb/4400mAh)</t>
  </si>
  <si>
    <t>MOP.PHL.V387.W</t>
  </si>
  <si>
    <t>Điện thoại DĐ Philips V387-Trắng</t>
  </si>
  <si>
    <t>Điện thoại DĐ Philips V387-Trắng (Lõi tứ 1.3Ghz/ 5.0Inch/ 8Mp/ 16Gb/ 2Gb/4400mAh)</t>
  </si>
  <si>
    <t>MOP.PHL.W3500</t>
  </si>
  <si>
    <t>Điện thoại DĐ Philips W3500-Đen</t>
  </si>
  <si>
    <t>Điện thoại DĐ Philips W3500-Đen (Lõi tứ 1.3Ghz/ 5.0Inch/ 5Mp/ 4Gb/ 1Gb/ 2200mAh)</t>
  </si>
  <si>
    <t>MOP.PHL.W6610</t>
  </si>
  <si>
    <t>Điện thoại DĐ Philips W6610-Xanh đen</t>
  </si>
  <si>
    <t>Điện thoại DĐ Philips W6610-Xanh đen (Lõi tứ 1.3Ghz/ 5.0Inch/ 8Mp/ 4Gb/ 1Gb)</t>
  </si>
  <si>
    <t>Sony</t>
  </si>
  <si>
    <t>MOP.SON.C3.B</t>
  </si>
  <si>
    <t>Điện thoại DĐ Sony Xperia C3-Đen</t>
  </si>
  <si>
    <t>Điện thoại DĐ Sony Xperia C3-Đen (Lõi tứ 1.2Ghz/ 5.5Inch/ 8.0Mp/ 8Gb/ 1Gb/ 2500mAh)</t>
  </si>
  <si>
    <t>MOP.SON.C3.W</t>
  </si>
  <si>
    <t>Điện thoại DĐ Sony Xperia C3-Trắng</t>
  </si>
  <si>
    <t>Điện thoại DĐ Sony Xperia C3-Trắng (Lõi tứ 1.2Ghz/ 5.5Inch/ 8.0Mp/ 8Gb/ 1Gb/ 2500mAh)</t>
  </si>
  <si>
    <t>MOP.SON.D2005.E1.B</t>
  </si>
  <si>
    <t>Điện thoại DĐ Sony D2005 Xperia E1-Đen</t>
  </si>
  <si>
    <t>Điện thoại DĐ Sony D2005 Xperia E1-Đen (Lõi đơn 1.2Ghz/ 4.0Inch/ 3.0Mp/ 4Gb/ 512Mb/ 1750mah)</t>
  </si>
  <si>
    <t>MOP.SON.D2005.E1.W</t>
  </si>
  <si>
    <t>Điện thoại DĐ Sony D2005 Xperia E1-Trắng</t>
  </si>
  <si>
    <t>Điện thoại DĐ Sony D2005 Xperia E1-Trắng (Lõi đơn 1.2Ghz/ 4.0Inch/ 3.0Mp/ 4Gb/ 512Mb/ 1750mah)</t>
  </si>
  <si>
    <t>MOP.SON.M2.D2403.B</t>
  </si>
  <si>
    <t>Điện thoại DĐ Sony Xperia M2 Aqua D2403-Đen</t>
  </si>
  <si>
    <t>Điện thoại DĐ Sony Xperia M2 Aqua D2403 - Đen(Lõi tứ 1.2Ghz/ 4.8Inch/ 8.0Mp/ 8Gb/ 1Gb/2300mAh)</t>
  </si>
  <si>
    <t>MOP.SON.M2.D2403.W</t>
  </si>
  <si>
    <t>Điện thoại DĐ Sony Xperia M2 Aqua D2403-Trắng</t>
  </si>
  <si>
    <t>Điện thoại DĐ Sony Xperia M2 Aqua D2403 - Trắng (Lõi tứ 1.2Ghz/ 4.8Inch/ 8.0Mp/ 8Gb/ 1Gb/2300mAh)</t>
  </si>
  <si>
    <t>MOP.SON.M4.E2312.B</t>
  </si>
  <si>
    <t>Điện thoại DĐ Sony Xperia M4 Aqua Dual-Đen</t>
  </si>
  <si>
    <t>Điện thoại DĐ Sony Xperia M4 Aqua Dual - Đen (Qualcomm Snapdragon 615 (Lõi tứ 1,5GHz + Lõi tứ 1,0GHz)/ 5.0Inch/ Camera trước: 13.0Mp/Camera sau: 5.0Mp/ 8Gb/ 2Gb/ 2400mAh)</t>
  </si>
  <si>
    <t>Ổ cứng lắp ngoài</t>
  </si>
  <si>
    <t>1Tb</t>
  </si>
  <si>
    <t>5400rpm</t>
  </si>
  <si>
    <t>USB3.0</t>
  </si>
  <si>
    <t>HDD</t>
  </si>
  <si>
    <t>Touro</t>
  </si>
  <si>
    <t>2.5Inch</t>
  </si>
  <si>
    <t>Tự động backup với chức năng backup điện toán đám mây trên trang chủ www.hitachibackup.com. Red</t>
  </si>
  <si>
    <t>2Tb</t>
  </si>
  <si>
    <t>Canvio connect</t>
  </si>
  <si>
    <t>Kiểu dáng thời trang/ Thương hiệu Nhật Bản</t>
  </si>
  <si>
    <t>Black</t>
  </si>
  <si>
    <t>Silver</t>
  </si>
  <si>
    <t>White</t>
  </si>
  <si>
    <t>Canvio connect II</t>
  </si>
  <si>
    <t>Kiểu dáng thời trang/ Thương hiệu Nhật Bản. Tốc độ chuyển giao 5GB/s2/ tốc độ khi dùng trạng thái USB2.0 là 480Mb/s.Thời gian tìm kiếm trung bình : 12msTương thích với mọi hệ điều hành mới nhất của Windows và Mac.</t>
  </si>
  <si>
    <t>Đen</t>
  </si>
  <si>
    <t>Kiêu dang thời trang/ Thương hiệu Nhât Bản. Tốc độ chuyên giao 5GB/s2/ tốc độ khi dùng trạng thái USB2.0 là 480Mb/s.Thời gian tìm kiếm trung bình : 12msTương thích với mọi hệ điều hành mới nhất của Windows và Mac.</t>
  </si>
  <si>
    <t>Vàng</t>
  </si>
  <si>
    <t>Element</t>
  </si>
  <si>
    <t>Kiểu dáng mới, nhỏ gọn, thời trang</t>
  </si>
  <si>
    <t>3Tb</t>
  </si>
  <si>
    <t>7200rpm</t>
  </si>
  <si>
    <t>3.5Inch</t>
  </si>
  <si>
    <t>Mybook</t>
  </si>
  <si>
    <t>Hệ thống quản lý thông minh/ Tự động tắt nguồn/ Hiển thị dung lượng trống/ Mã hóa 256 bit/ Tự động backup</t>
  </si>
  <si>
    <t>4Tb</t>
  </si>
  <si>
    <t>Chuột</t>
  </si>
  <si>
    <t>USB</t>
  </si>
  <si>
    <t>Có dây</t>
  </si>
  <si>
    <t>OP720U</t>
  </si>
  <si>
    <t>Standard</t>
  </si>
  <si>
    <t>Bộ định tuyến không dây</t>
  </si>
  <si>
    <t>DIR600M</t>
  </si>
  <si>
    <t>1 ăng-ten 5dBi</t>
  </si>
  <si>
    <t>10/100Mbps</t>
  </si>
  <si>
    <t>Wifi 150Mbps</t>
  </si>
  <si>
    <t>4 portx10/100 LAN, 1portx10/100 WAN</t>
  </si>
  <si>
    <t>Hỗ trợ: Lặp sóng, khuếch đại sóng (Repeater cho hầu hết các thiết bị mạng phát sóng ở băng tần 2.4GHz). Dùng cho Căn hộ 1-2 Tầng</t>
  </si>
  <si>
    <t>DlR-820L</t>
  </si>
  <si>
    <t>ăng-ten ngầm</t>
  </si>
  <si>
    <t>Băng tần kép chuẩn AC 1000 (2.4Ghz:300Mbps+ 5GHz:650Mbps)</t>
  </si>
  <si>
    <t>4port x10/100 LAN, 1port x10/100 WAN</t>
  </si>
  <si>
    <t>Hỗ trợ: CLOUD-mydlink(truy cập,quản lý từ xa),IPV6, Media server-USB Shareport Mobile 1x2.0 (chia sẽ dữ liệu+máy in nội bộ), Guestzone (tạo mạng riêng cho Khách truy cập),Dùng cho Căn hộ 1-2 Tầng, Công ty vừa/nhỏ, Quán café …</t>
  </si>
  <si>
    <t>DlR-880L</t>
  </si>
  <si>
    <t>3 ăng-ten Dual-band</t>
  </si>
  <si>
    <t>10/100/1000Mbps</t>
  </si>
  <si>
    <t>Băng tần kép chuẩn AC 1900 (2.4Ghz:600Mbps+ 5GHz:1300Mbps)</t>
  </si>
  <si>
    <t>4port x1Gbps LAN, 1port x1Gpbs WAN</t>
  </si>
  <si>
    <t>Xem phim HD, game online, công việc độ nhạy cao cùng lúc cho nhiều thiết bị không dây/ Hỗ trợ: CLOUD-mydlink (truy cập, quản lý từ xa), IPV6, Media server-USB Shareport Mobile 1x3.0 + 1x2.0(chia sẽ dữ liệu+máy in nội bộ), Guestzone</t>
  </si>
  <si>
    <t>DlR-890L</t>
  </si>
  <si>
    <t>6 ăng-ten Dual-band</t>
  </si>
  <si>
    <t>3 băng tần chuẩn AC 3200 (2.4Ghz:600Mbps+ 5GHz:1300Mbps + 5Ghz 1300Mbps)</t>
  </si>
  <si>
    <t>IPV6, Media server-USB Shareport Mobile 1x3.0 + 1x2.0(chia sẽ dữ liệu+máy in nội bộ), Guestzone (tạo mạng riêng cho Khách truy cặp), QRS Mobile, 4port x1Gbps LAN, 1port x1Gpbs WAN.</t>
  </si>
  <si>
    <t>Smart Connect: cân bằng tải kết nối Wi-Fi cho 3 băng tần (dùng 1 tên Wi-Fi cho cả 3 bằng tần).Smart Beam: Tối ưu kết nối không dây, xem phim HD, game online, công việc độ nhạy cao cùng lúc cho nhiều thiết bị không dây; Hỗ trợ: CLOUD-myd</t>
  </si>
  <si>
    <t>EA6900</t>
  </si>
  <si>
    <t>3 ăng ten rời</t>
  </si>
  <si>
    <t>Chạy song song 2 băng tần 2.4GHz(600Mbps) và 5GHz(1300Mbps)</t>
  </si>
  <si>
    <t>4 cổng Gigabit LAN 10/100/1000Mbps/ 1 cổng Gigabit WAN/ 2 cổng USB 3.0</t>
  </si>
  <si>
    <t>Sản phảm cao cấp dành cho gia đình, quán cafe, nhà hàng và công ty. Sở hữu công nghệ hội tụ tín hiệu Beam Forming giúp tăng phạm vi phát sóng cũng như độ ổn định của tín hiệu</t>
  </si>
  <si>
    <t>EA9200</t>
  </si>
  <si>
    <t>Chạy 3 băng tần 2.4GHz(600Mbps) và 2 băng tần 5GHz(1600Mbps)</t>
  </si>
  <si>
    <t>4 port LAN gigabit, 1 port Gigabit WAN, 1 port USB 2.0, 1 Port USB 3.0, 1 port eSata</t>
  </si>
  <si>
    <t>Mở rộng phạm vi phủ sóng với 3T anten rời và 3 anten nội vi theo công nghệ Beamforming Technology, trải nghiệm tốt nhât HD Video streaming</t>
  </si>
  <si>
    <t>TL-WR740N</t>
  </si>
  <si>
    <t>1 Ăng-ten</t>
  </si>
  <si>
    <t>4 cổng LAN 10/100Mbps/ 1 cổng WAN 10/100Mbps</t>
  </si>
  <si>
    <t>Tốc độ dữ liệu không dây lên đến150Mbps, rất lý tưởng để xem video trực tuyến, chơi game online và gọi điện thoại qua internet. Mã hóa bảo mật không dây một cách dễ dàng bằng cách nhấn nút QSS</t>
  </si>
  <si>
    <t>TL-WR841N</t>
  </si>
  <si>
    <t>2 Ăng-ten</t>
  </si>
  <si>
    <t>Wifi 300Mbps</t>
  </si>
  <si>
    <t>Tốc độ không dây chuẩn N lên đến 300Mbps, rất thuận lợi để sử dụng cho các ứng dụng nhảy cảm như xem video HD trực tuyến</t>
  </si>
  <si>
    <t>TL-WR940N</t>
  </si>
  <si>
    <t>3 Ăng-ten</t>
  </si>
  <si>
    <t>Ba ăng ten gắn ngoài làm tăng sự ổng định và vững mạnh với kết nối không dây. Cài đặt mã hóa bảo mật không dây dễ dàng bằng cách nhấn nút WPS</t>
  </si>
  <si>
    <t>TL-WR941ND</t>
  </si>
  <si>
    <t>3 Ăng-ten có thể tháo rời nâng cấp.</t>
  </si>
  <si>
    <t>Ba ăng ten gắn ngoài làm tăng sự ổn định và vững mạnh với kết nối không dây, Kiểm soát băng thông dựa trên IP cho phép quản trị viên có thể quyết định bao nhiêu băng thông được phân bổ cho mỗi máy tính.</t>
  </si>
  <si>
    <t>Bo mạch chủ</t>
  </si>
  <si>
    <t>Intel Z87</t>
  </si>
  <si>
    <t>VGA onboard</t>
  </si>
  <si>
    <t>LGA1150</t>
  </si>
  <si>
    <t>ATX</t>
  </si>
  <si>
    <t>Z87-G45 GAMING</t>
  </si>
  <si>
    <t>Core i3/ i5/ i7</t>
  </si>
  <si>
    <t>Gigabit</t>
  </si>
  <si>
    <t>DDR3 upto 32Gb 1066/ 1333/ 1600(OC)/ 1866(OC)/ 2133(OC)/ 2400(OC)/ 2667(OC) x 4</t>
  </si>
  <si>
    <t>Audio 8-CHANNEL</t>
  </si>
  <si>
    <t>Sách, đĩa, cáp SATA, …</t>
  </si>
  <si>
    <t>3x PCIE 3.0 x16(X16), 4 x PCI Express x1, 6 x SATA6, 1 x mSATA</t>
  </si>
  <si>
    <t>1 x PS/2, 1 x VGA, 1 x DVI, 1 x HDMI, 1 x Coaxial S/PDIF, 1 x Optical S/PDIF, 2 x USB 2.0, 4 x USB 3.0</t>
  </si>
  <si>
    <t>Điện thoại di động</t>
  </si>
  <si>
    <t>1000 số</t>
  </si>
  <si>
    <t>16Mb</t>
  </si>
  <si>
    <t>MicroSD, tối đa 16Gb</t>
  </si>
  <si>
    <t>2.6Inch</t>
  </si>
  <si>
    <t>240x320</t>
  </si>
  <si>
    <t>S90</t>
  </si>
  <si>
    <t>2 Sim</t>
  </si>
  <si>
    <t>Sách hướng dẫn/ Sạc/ Cáp USB</t>
  </si>
  <si>
    <t>Quay phim, chụp ảnh, đài FM, xemphim, nghe nhạc, ghi âm..</t>
  </si>
  <si>
    <t>12.2 x 5.28 x 1.04</t>
  </si>
  <si>
    <t>Gold</t>
  </si>
  <si>
    <t>Micro USB, Micro SD, Audio 3.5</t>
  </si>
  <si>
    <t>Gray</t>
  </si>
  <si>
    <t>Điện thoại thông minh</t>
  </si>
  <si>
    <t>1Gb</t>
  </si>
  <si>
    <t>8Gb</t>
  </si>
  <si>
    <t>MicroSD/ tối đa 32Gb</t>
  </si>
  <si>
    <t>5.0Inch</t>
  </si>
  <si>
    <t>720x1280</t>
  </si>
  <si>
    <t>A6000</t>
  </si>
  <si>
    <t>Qualcomm Snapdragon 410, 4 nhân, 1.2 GHz</t>
  </si>
  <si>
    <t>Camera sau: 8.0Mp/Camera trước: 2.0Mp</t>
  </si>
  <si>
    <t>Android 4.4</t>
  </si>
  <si>
    <t>14.1 x 7.0 x 8.2</t>
  </si>
  <si>
    <t>Red</t>
  </si>
  <si>
    <t>2Gb</t>
  </si>
  <si>
    <t>32Gb</t>
  </si>
  <si>
    <t>Không</t>
  </si>
  <si>
    <t>1280x720</t>
  </si>
  <si>
    <t>S60</t>
  </si>
  <si>
    <t>Camera sau: 13.0Mp/ Camera trước: 5.0Mp</t>
  </si>
  <si>
    <t>14.3 x 7.2 x 0.77</t>
  </si>
  <si>
    <t>Micro Sim, Micro USB, Audio 3.5, LTE</t>
  </si>
  <si>
    <t>4.7Inch</t>
  </si>
  <si>
    <t>540x960</t>
  </si>
  <si>
    <t>S660</t>
  </si>
  <si>
    <t>MTK 6582, 4 nhân, 1.3 GHz</t>
  </si>
  <si>
    <t>Camera sau: 8.0Mp/ Camera trước: 0.3Mp</t>
  </si>
  <si>
    <t>Android 4.2</t>
  </si>
  <si>
    <t>13.7 x 6.88 x 0.995</t>
  </si>
  <si>
    <t>Titatium</t>
  </si>
  <si>
    <t>Qualcomm Snapdragon 410, 1.2GHz</t>
  </si>
  <si>
    <t>Camera sau: 13.0Mp/ Camera trước: 8.0Mp</t>
  </si>
  <si>
    <t>14.6 x 7.17 x 0.69</t>
  </si>
  <si>
    <t>Grey</t>
  </si>
  <si>
    <t>Micro USB, Audio 3.5, LTE</t>
  </si>
  <si>
    <t>1.8Inch</t>
  </si>
  <si>
    <t>A106</t>
  </si>
  <si>
    <t>Thành phần đóng gói: Thân máy, pin, sạc, cáp USB, tai nghe, sách HDSD</t>
  </si>
  <si>
    <t>Chụp ảnh, đài FM, nghe nhạc...</t>
  </si>
  <si>
    <t>0.13x0.51x0.11</t>
  </si>
  <si>
    <t>13.0x5.1x0.11</t>
  </si>
  <si>
    <t>Blue</t>
  </si>
  <si>
    <t>Cyan</t>
  </si>
  <si>
    <t>32Mb</t>
  </si>
  <si>
    <t>MicroSD, tối đa 8Gb</t>
  </si>
  <si>
    <t>1.77Inch</t>
  </si>
  <si>
    <t>A116</t>
  </si>
  <si>
    <t>MT6261M</t>
  </si>
  <si>
    <t>0.11x0.46x0.15</t>
  </si>
  <si>
    <t>512Mb</t>
  </si>
  <si>
    <t>MicroSD/ tối đa 64Gb</t>
  </si>
  <si>
    <t>480x800</t>
  </si>
  <si>
    <t>Lumia</t>
  </si>
  <si>
    <t>Lõi kép 1.2Ghz</t>
  </si>
  <si>
    <t>1 sim</t>
  </si>
  <si>
    <t>Sách hướng dẫn/ Sạc/ Cáp USB</t>
  </si>
  <si>
    <t>Camera sau: 5.0Mp</t>
  </si>
  <si>
    <t>Windows phone 8</t>
  </si>
  <si>
    <t>13.325 x 7.225 x 0.915</t>
  </si>
  <si>
    <t>MicroSD, MicroSIM, Micro USB, Audio 3.5</t>
  </si>
  <si>
    <t>16Gb</t>
  </si>
  <si>
    <t>MicroSD/ tối đa 128Gb</t>
  </si>
  <si>
    <t>Lõi tứ 1.2Ghz</t>
  </si>
  <si>
    <t>Camera sau: 10Mp, trước 0.9MP</t>
  </si>
  <si>
    <t>Windows phone 8.1</t>
  </si>
  <si>
    <t>13.94 x 7.07 x 0.85</t>
  </si>
  <si>
    <t>Orange</t>
  </si>
  <si>
    <t>V387</t>
  </si>
  <si>
    <t>MTK 6582M, 4 nhân, 1.3 GHz</t>
  </si>
  <si>
    <t>Camera sau: 8.0MP/ Camera trước: 2.0MP</t>
  </si>
  <si>
    <t>14.48x7.41x0.975</t>
  </si>
  <si>
    <t>4Gb</t>
  </si>
  <si>
    <t>480x854</t>
  </si>
  <si>
    <t>W3500</t>
  </si>
  <si>
    <t>Camera sau: 5.0MP</t>
  </si>
  <si>
    <t>14.2 x 7.36 x 0.965</t>
  </si>
  <si>
    <t>W6610</t>
  </si>
  <si>
    <t>Camera sau: 8.0Mp</t>
  </si>
  <si>
    <t>Android</t>
  </si>
  <si>
    <t>14.54 x 7.41 x 1.14</t>
  </si>
  <si>
    <t>5.5Inch</t>
  </si>
  <si>
    <t>Xperia C3</t>
  </si>
  <si>
    <t>Qualcomm Snapdragon 400, 4 nhân, 1.2 GHz</t>
  </si>
  <si>
    <t>Camera sau: 8.0Mp/ Camera trước: 5.0Mp</t>
  </si>
  <si>
    <t>15.62 x 7.87 x 0.76</t>
  </si>
  <si>
    <t>4.0Inch</t>
  </si>
  <si>
    <t>Xperia E1</t>
  </si>
  <si>
    <t>D2005</t>
  </si>
  <si>
    <t>Qualcomm MSM8210, 2 nhân, 1.2 GHz</t>
  </si>
  <si>
    <t>1 Sim</t>
  </si>
  <si>
    <t>Camera sau: 3.15Mp/ Camera trước: không</t>
  </si>
  <si>
    <t>Android 4.3</t>
  </si>
  <si>
    <t>11.8 x 6.24 x 1.2</t>
  </si>
  <si>
    <t>MicroSD, Micro USB, Audio 3.5</t>
  </si>
  <si>
    <t>4.8Inch</t>
  </si>
  <si>
    <t>Xperia M2</t>
  </si>
  <si>
    <t>D2403</t>
  </si>
  <si>
    <t>Camera sau: 8.0Mp/ Camera trước: 1.1Mp</t>
  </si>
  <si>
    <t>19.13 x 18.4 x 2.85</t>
  </si>
  <si>
    <t>Xperia M4 Aqua Dual</t>
  </si>
  <si>
    <t>Qualcomm Snapdragon 615 (Lõi tứ 1,5GHz + Lõi tứ 1,0GHz)</t>
  </si>
  <si>
    <t>Android 5.0</t>
  </si>
  <si>
    <t>14,5 x 7,26 x 0,73</t>
  </si>
  <si>
    <t>Máy in laser đen trắng</t>
  </si>
  <si>
    <t>A4</t>
  </si>
  <si>
    <t>HL-1111</t>
  </si>
  <si>
    <t>A4, Letter</t>
  </si>
  <si>
    <t>Lên đến 20 trang/phút</t>
  </si>
  <si>
    <t>600 x 600 dpi</t>
  </si>
  <si>
    <t>Khay giấy 150 tờ, Chế độ tiết kiệm điện 0.5W (chế độ ngủ), Thiết kế nhỏ gọn, Công nghệ chống kẹt giấy (Hassle-free)- Giá vật tư chính hãng rất thấp - Thương hiệu nhật bản - tạo nên độ tin cậy cao</t>
  </si>
  <si>
    <t>Brother TN1010</t>
  </si>
  <si>
    <t>A4/A5</t>
  </si>
  <si>
    <t>HL-1211W</t>
  </si>
  <si>
    <t>A4, Letter, A5</t>
  </si>
  <si>
    <t>8Mb</t>
  </si>
  <si>
    <t>HL-2240D</t>
  </si>
  <si>
    <t>A4, Letter, B5 (ISO/JIS), A5, B6 (ISO), A6, Legal, Folio, Exe</t>
  </si>
  <si>
    <t>Lên đến 24 trang/phút</t>
  </si>
  <si>
    <t>2,400 x 600dpi</t>
  </si>
  <si>
    <t>Khay giấy 250 trang, Chế độ tiết kiệm điện 0.9W (chế độ ngủ)</t>
  </si>
  <si>
    <t>Brother TN2260/TN2280</t>
  </si>
  <si>
    <t>USB/ LAN</t>
  </si>
  <si>
    <t>HL-L2361DN</t>
  </si>
  <si>
    <t>Lên đến 30 trang/phút</t>
  </si>
  <si>
    <t>TN-2385, drum DR-2385.</t>
  </si>
  <si>
    <t>HL-L2321D</t>
  </si>
  <si>
    <t>19ppm</t>
  </si>
  <si>
    <t>2Mb</t>
  </si>
  <si>
    <t>LBP6030</t>
  </si>
  <si>
    <t>A4, B5, A5, Legal*1, Letter, Executive, 16K, Envelope COM10, Envelope Monarch, Envelope C5, Envelope DL.</t>
  </si>
  <si>
    <t>18 trang/phút</t>
  </si>
  <si>
    <t>600 x 600dpi</t>
  </si>
  <si>
    <t>Khay nạp giấy (chuẩn) 150 tờ (định lượng 80g/m2)/Khay đỡ bản in 	100 tờ (giấy ra úp  mặt xuống)</t>
  </si>
  <si>
    <t>mực 325</t>
  </si>
  <si>
    <t>N/A</t>
  </si>
  <si>
    <t>LBP6200D</t>
  </si>
  <si>
    <t>A4 / B5 / A5 / LGL / LTR / EXE / 16K / Kích thước tùy chọn COM10 / Monarch / C5 / DL / ISO-B5 / ảnh cỡ thẻ index Chiều rộng: 76,2 - 215,9mm x Chiều dài: 127 - 355,6mm</t>
  </si>
  <si>
    <t>25ppm / 26ppm</t>
  </si>
  <si>
    <t>2400 x 600dpi</t>
  </si>
  <si>
    <t>Khay giấy cassette 250 tờ, khay tay 1 tờ</t>
  </si>
  <si>
    <t>Canon EP326</t>
  </si>
  <si>
    <t>USB/ WIFI</t>
  </si>
  <si>
    <t>P1102W-CF456A</t>
  </si>
  <si>
    <t>A4,A5,A6,B5,postcards,envelopes (C5, DL, B5)</t>
  </si>
  <si>
    <t>Up to 18 ppm</t>
  </si>
  <si>
    <t>Khay giấy vào 150 tờ/ khay giấy ra : 100 tờ</t>
  </si>
  <si>
    <t>HP CE285A</t>
  </si>
  <si>
    <t>SL-M2020</t>
  </si>
  <si>
    <t>A4, Plain, Envelope, Labels, CardStock, Thick, Thin, Cotton, Color, Preprinted, Recycled, Bond, Archive</t>
  </si>
  <si>
    <t>20 ppm (A4)</t>
  </si>
  <si>
    <t>1200x1200Dpi</t>
  </si>
  <si>
    <t>Khay giấy:Đầu vào khay tiêu chuẩn 150 trang/ Đầu ra 100 trang/ Công suất in/tháng 10,000 trang</t>
  </si>
  <si>
    <t>Samsung MLT-D111S</t>
  </si>
  <si>
    <t>Loa</t>
  </si>
  <si>
    <t>56W</t>
  </si>
  <si>
    <t>FC330</t>
  </si>
  <si>
    <t>24W + 32W (16Wx2)</t>
  </si>
  <si>
    <t>35 - 20 000Hz</t>
  </si>
  <si>
    <t>2RCA</t>
  </si>
  <si>
    <t>Tủ gỗ đẹp cho hiệu suất âm thanh hoàn hảo, FC330 là một hệ thống loa 2.1 loa siêu trầm mạnh mẽ. Hệ thống này các điểm bass sâu hơn và trình điều khiển loa độ trung thực cao cho màn trình diễn tuyệt vời.</t>
  </si>
  <si>
    <t>Satellites 110.5 x 132.5 x 195 mm Subwoofer 205 x 275 x 250 mm</t>
  </si>
  <si>
    <t>54W</t>
  </si>
  <si>
    <t>FC360</t>
  </si>
  <si>
    <t>24W + 30W (15Wx2)</t>
  </si>
  <si>
    <t>Các loa vệ tinh có dạng  hình chữ nhật c? đi?n và được làm từ chất lượng cao trung mật độ fiberboard (MDF).</t>
  </si>
  <si>
    <t>Satellites 89 x 202 x 102 mm Subwoofer 255 x 255 x 287 mm Amplifier 75 x 200 x 200 mm</t>
  </si>
  <si>
    <t>FC361</t>
  </si>
  <si>
    <t>Cung cấp hiệu ứng âm thanh lý tưởng, xây dựng đúng trường âm thanh 3D và tái sản xuất những mức âm thanh khác nhau và những chi tiết âm thanh lớn</t>
  </si>
  <si>
    <t>Satellites 180 x 342 x 180 mm Subwoofer   222 x 228 x 248 mm Amplifier77 x 200 x 210 mm</t>
  </si>
  <si>
    <t>FC362</t>
  </si>
  <si>
    <t>Mọi âm thanh hoàn hảo cho việc nghe nhạc và giải trí cho bạn. Hệ thống loa 2.1 loa siêu trầm cao với tinh thể âm thanh rõ ràng và phong phú</t>
  </si>
  <si>
    <t>Satellites 96 x 263 x 110 mm  Subwoofer 255 x 255 x 287 mm  Amplifier 222 x 228 x 248 mm</t>
  </si>
  <si>
    <t>FC50</t>
  </si>
  <si>
    <t>30W + 24W (12Wx2)</t>
  </si>
  <si>
    <t>40 - 20 000Hz</t>
  </si>
  <si>
    <t>Công nghệ tiên tiến DSP &amp; thiết kế Acoutic cung cấp âm thanh siêu cân bằng. FC50 sẽ mang lại cho bạn thưởng thức âm nhạc bất ngờ</t>
  </si>
  <si>
    <t>Satellites 159 x 230 x 103 mm Subwoofer 218 x 218 x 289 mm</t>
  </si>
  <si>
    <t>FC530</t>
  </si>
  <si>
    <t>20 - 20000Hz</t>
  </si>
  <si>
    <t>Đi kèm với điều khiển từ xa để điều khiển giải trí của bạn và thưởng thức. Được xây dựng trên tủ gỗ cho handlings âm thanh hoàn hảo</t>
  </si>
  <si>
    <t>Satellites 100 x 93 x 132 mm  Subwoofer 240 x 280 x 255 mm  Amplifier 210 x 77 x 200 mm</t>
  </si>
  <si>
    <t>64W</t>
  </si>
  <si>
    <t>FC530U</t>
  </si>
  <si>
    <t>28W + 36W (18Wx2)</t>
  </si>
  <si>
    <t>35 - 20000Hz</t>
  </si>
  <si>
    <t>2RCA,USB, SD card, 3,5 stereo</t>
  </si>
  <si>
    <t>Nghe trực tiếp từ USB hoặc thẻ SD</t>
  </si>
  <si>
    <t>Satellites 110 x 135 x 200 mm  Subwoofer 242 x 280 x 235 mm</t>
  </si>
  <si>
    <t>84W</t>
  </si>
  <si>
    <t>FC730</t>
  </si>
  <si>
    <t>24W + 60W (12Wx5)</t>
  </si>
  <si>
    <t>30 - 20000Hz</t>
  </si>
  <si>
    <t>6RCA</t>
  </si>
  <si>
    <t>Satellites 135 x 112 x 195 mm
 Subwoofer 259 x 241 x 280 mm  
Amplifier 305 x 89 x 250 mm</t>
  </si>
  <si>
    <t>40W</t>
  </si>
  <si>
    <t>M280</t>
  </si>
  <si>
    <t>16W + 24W (12Wx2)</t>
  </si>
  <si>
    <t>Được thiết kế với kết thúc đẹp. Lý tưởng cho phim ảnh, truyền hình, và các ứng dụng đa phương tiện. Vệ tinh với xử lý âm thanh tuyệt vời</t>
  </si>
  <si>
    <t>Satellites 98 x 89 x 150 mm Subwoofer 154 x 270 x 189 mm</t>
  </si>
  <si>
    <t>M500</t>
  </si>
  <si>
    <t>Âm lượng tiện lợi, bass và cân bằng kiểm soát. Trên bảng điều khiển phía trước của loa siêu trầm, nó có một đầu ra tai nghe và một đầu vào cho một nguồn âm thanh khác</t>
  </si>
  <si>
    <t>Satellites 91 x 151 x 64  mm Subwoofer 178 x 232 x 305  mm</t>
  </si>
  <si>
    <t>60.5W</t>
  </si>
  <si>
    <t>23W + 37.5W (7.5Wx5)</t>
  </si>
  <si>
    <t xml:space="preserve"> - Tích hợp bộ khuếch đại mạnh mẽ và loa siêu trầm với các vệ tinh năng động chất lượng cao - Kết nối với TV, VCD / DVD, CD và các thiết bị phát khác</t>
  </si>
  <si>
    <t>Satellites 91 x 151 x 64 mm Subwoofer 178 x 233 x 310 mm Amplifier 6.3 mm</t>
  </si>
  <si>
    <t>17W</t>
  </si>
  <si>
    <t>M590</t>
  </si>
  <si>
    <t>9W + 8W (4Wx2)</t>
  </si>
  <si>
    <t>35 - 30 000Hz</t>
  </si>
  <si>
    <t>Subwoofer 155 x 227 x 283 mm  Satellites  96 x 152 x 94 mm</t>
  </si>
  <si>
    <t>50W</t>
  </si>
  <si>
    <t>14W+36W (9Wx4)</t>
  </si>
  <si>
    <t>25 - 30 000Hz</t>
  </si>
  <si>
    <t>4RCA</t>
  </si>
  <si>
    <t>Subwoofer : 245 x 235 x 230 mm 
 Satellites : 92 x 102 x 120 mm</t>
  </si>
  <si>
    <t>M820</t>
  </si>
  <si>
    <t>Subwoofer  220 x 223 x 223 mm  Satellites  100 x 85 x 165 mm</t>
  </si>
  <si>
    <t>TMN3</t>
  </si>
  <si>
    <t>50 - 20 000Hz</t>
  </si>
  <si>
    <t>Subwoofer: 242 x 245 x 228 mm 
Satellites : 92 x 102 x 120 mm</t>
  </si>
  <si>
    <t>46W</t>
  </si>
  <si>
    <t>X2</t>
  </si>
  <si>
    <t>20W+26W (13Wx2)</t>
  </si>
  <si>
    <t xml:space="preserve"> Loa vệ tinh có thể xoay điều hướng. Loa siêu tr?m m?nh, thi?t k? v?i l? thoáng tăng lu?ng không khí cho âm thanh. S? b?o v? quá t?i đ? kéo dài tu?i th? cho h? th?n</t>
  </si>
  <si>
    <t>Subwoofer 323 x 165 x 247 mm  Satellites 102 x 78 x 157 mm</t>
  </si>
  <si>
    <t xml:space="preserve">Loa cho máy tính </t>
  </si>
  <si>
    <t xml:space="preserve">Máy in </t>
  </si>
  <si>
    <t>Thiết bị lưu trữ</t>
  </si>
  <si>
    <t>Điện Thoại</t>
  </si>
  <si>
    <t>Giá sinh nhật</t>
  </si>
  <si>
    <t>NOTES:</t>
  </si>
  <si>
    <t xml:space="preserve"> - Không giao hàng, chỉ áp dụng khách hàng đến cửa hàng và thanh toán tiền mặt
 - Các sản phẩm vẫn có khuyến mại đi kèm.</t>
  </si>
  <si>
    <t xml:space="preserve">Bắt đầu </t>
  </si>
  <si>
    <t>Kết thúc</t>
  </si>
  <si>
    <t>DANH SÁCH SẢN PHẨM GIÁ TỐT CUỐI TUẦN MỪNG SINH NHẬT (Áp dụng 15-16/08/2015)</t>
  </si>
</sst>
</file>

<file path=xl/styles.xml><?xml version="1.0" encoding="utf-8"?>
<styleSheet xmlns="http://schemas.openxmlformats.org/spreadsheetml/2006/main">
  <numFmts count="2">
    <numFmt numFmtId="43" formatCode="_(* #,##0.00_);_(* \(#,##0.00\);_(* &quot;-&quot;??_);_(@_)"/>
    <numFmt numFmtId="164" formatCode="_(* #,##0_);_(* \(#,##0\);_(* &quot;-&quot;??_);_(@_)"/>
  </numFmts>
  <fonts count="17">
    <font>
      <sz val="11"/>
      <color theme="1"/>
      <name val="Calibri"/>
      <family val="2"/>
      <scheme val="minor"/>
    </font>
    <font>
      <sz val="10"/>
      <name val="Arial"/>
      <family val="2"/>
    </font>
    <font>
      <sz val="10"/>
      <name val="Times New Roman"/>
      <family val="1"/>
    </font>
    <font>
      <b/>
      <sz val="10"/>
      <name val="Times New Roman"/>
      <family val="1"/>
    </font>
    <font>
      <sz val="11"/>
      <color theme="1"/>
      <name val="Calibri"/>
      <family val="2"/>
      <scheme val="minor"/>
    </font>
    <font>
      <sz val="8.5"/>
      <color theme="1"/>
      <name val="Times New Roman"/>
      <family val="1"/>
    </font>
    <font>
      <b/>
      <sz val="11"/>
      <color rgb="FF3F3F3F"/>
      <name val="Calibri"/>
      <family val="2"/>
      <scheme val="minor"/>
    </font>
    <font>
      <sz val="10"/>
      <color theme="1"/>
      <name val="Times New Roman"/>
      <family val="1"/>
    </font>
    <font>
      <b/>
      <sz val="10"/>
      <color theme="1"/>
      <name val="Times New Roman"/>
      <family val="1"/>
    </font>
    <font>
      <i/>
      <sz val="10"/>
      <color theme="0"/>
      <name val="Times New Roman"/>
      <family val="1"/>
    </font>
    <font>
      <b/>
      <sz val="10"/>
      <color theme="1"/>
      <name val="Times New Roman"/>
      <family val="1"/>
      <charset val="163"/>
    </font>
    <font>
      <sz val="10"/>
      <color theme="1"/>
      <name val="Times New Roman"/>
      <family val="1"/>
      <charset val="163"/>
    </font>
    <font>
      <sz val="10"/>
      <color rgb="FFFF0000"/>
      <name val="Times New Roman"/>
      <family val="1"/>
    </font>
    <font>
      <b/>
      <sz val="10"/>
      <color rgb="FFFF0000"/>
      <name val="Times New Roman"/>
      <family val="1"/>
      <charset val="163"/>
    </font>
    <font>
      <i/>
      <sz val="10"/>
      <color theme="0"/>
      <name val="Times New Roman"/>
      <family val="1"/>
      <charset val="163"/>
    </font>
    <font>
      <b/>
      <sz val="12"/>
      <color rgb="FFFF0000"/>
      <name val="Times New Roman"/>
      <family val="1"/>
    </font>
    <font>
      <b/>
      <sz val="18"/>
      <color theme="1"/>
      <name val="Times New Roman"/>
      <family val="1"/>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FFC000"/>
        <bgColor indexed="64"/>
      </patternFill>
    </fill>
  </fills>
  <borders count="7">
    <border>
      <left/>
      <right/>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thin">
        <color rgb="FF3F3F3F"/>
      </right>
      <top style="double">
        <color rgb="FF3F3F3F"/>
      </top>
      <bottom/>
      <diagonal/>
    </border>
    <border>
      <left style="thin">
        <color rgb="FF3F3F3F"/>
      </left>
      <right style="thin">
        <color rgb="FF3F3F3F"/>
      </right>
      <top style="double">
        <color rgb="FF3F3F3F"/>
      </top>
      <bottom/>
      <diagonal/>
    </border>
    <border>
      <left/>
      <right/>
      <top/>
      <bottom style="double">
        <color rgb="FF3F3F3F"/>
      </bottom>
      <diagonal/>
    </border>
  </borders>
  <cellStyleXfs count="5">
    <xf numFmtId="0" fontId="0" fillId="0" borderId="0"/>
    <xf numFmtId="43" fontId="4" fillId="0" borderId="0" applyFont="0" applyFill="0" applyBorder="0" applyAlignment="0" applyProtection="0"/>
    <xf numFmtId="0" fontId="1" fillId="0" borderId="0"/>
    <xf numFmtId="0" fontId="5" fillId="0" borderId="0"/>
    <xf numFmtId="0" fontId="6" fillId="2" borderId="3" applyNumberFormat="0" applyAlignment="0" applyProtection="0"/>
  </cellStyleXfs>
  <cellXfs count="35">
    <xf numFmtId="0" fontId="0" fillId="0" borderId="0" xfId="0"/>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vertical="center"/>
    </xf>
    <xf numFmtId="0" fontId="7" fillId="3" borderId="0" xfId="0" applyFont="1" applyFill="1" applyAlignment="1">
      <alignment horizontal="center" vertical="center"/>
    </xf>
    <xf numFmtId="0" fontId="2" fillId="0" borderId="0" xfId="0" applyFont="1" applyAlignment="1">
      <alignment horizontal="left" vertical="center" wrapText="1"/>
    </xf>
    <xf numFmtId="0" fontId="7" fillId="0" borderId="0" xfId="0" applyFont="1" applyAlignment="1">
      <alignment horizontal="left" vertical="center" wrapText="1"/>
    </xf>
    <xf numFmtId="0" fontId="3" fillId="3" borderId="0" xfId="0" applyFont="1" applyFill="1" applyAlignment="1">
      <alignment horizontal="center" vertical="center"/>
    </xf>
    <xf numFmtId="0" fontId="3" fillId="3" borderId="4" xfId="4" applyFont="1" applyFill="1" applyBorder="1" applyAlignment="1" applyProtection="1">
      <alignment horizontal="center" vertical="center" wrapText="1"/>
      <protection locked="0"/>
    </xf>
    <xf numFmtId="0" fontId="3" fillId="3" borderId="5" xfId="4" applyFont="1" applyFill="1" applyBorder="1" applyAlignment="1" applyProtection="1">
      <alignment horizontal="center" vertical="center" wrapText="1"/>
      <protection locked="0"/>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left" vertical="center"/>
    </xf>
    <xf numFmtId="0" fontId="0" fillId="0" borderId="0" xfId="0" applyAlignment="1"/>
    <xf numFmtId="0" fontId="0" fillId="0" borderId="0" xfId="0" applyAlignment="1">
      <alignment horizontal="left" vertical="center"/>
    </xf>
    <xf numFmtId="0" fontId="0" fillId="0" borderId="0" xfId="0" quotePrefix="1"/>
    <xf numFmtId="14" fontId="0" fillId="0" borderId="0" xfId="0" quotePrefix="1" applyNumberFormat="1"/>
    <xf numFmtId="14" fontId="7" fillId="0" borderId="0" xfId="1" applyNumberFormat="1" applyFont="1" applyAlignment="1">
      <alignment horizontal="right" vertical="center" wrapText="1"/>
    </xf>
    <xf numFmtId="14" fontId="3" fillId="3" borderId="5" xfId="1" applyNumberFormat="1" applyFont="1" applyFill="1" applyBorder="1" applyAlignment="1" applyProtection="1">
      <alignment horizontal="center" vertical="center" wrapText="1"/>
      <protection locked="0"/>
    </xf>
    <xf numFmtId="14" fontId="9" fillId="0" borderId="2" xfId="1" applyNumberFormat="1" applyFont="1" applyBorder="1" applyAlignment="1">
      <alignment horizontal="right" vertical="center"/>
    </xf>
    <xf numFmtId="14" fontId="12" fillId="0" borderId="6" xfId="1" applyNumberFormat="1" applyFont="1" applyBorder="1" applyAlignment="1">
      <alignment vertical="center" wrapText="1"/>
    </xf>
    <xf numFmtId="14" fontId="11" fillId="0" borderId="0" xfId="1" applyNumberFormat="1" applyFont="1" applyAlignment="1">
      <alignment horizontal="right" vertical="center" wrapText="1"/>
    </xf>
    <xf numFmtId="14" fontId="14" fillId="0" borderId="2" xfId="1" applyNumberFormat="1" applyFont="1" applyBorder="1" applyAlignment="1">
      <alignment horizontal="right" vertical="center"/>
    </xf>
    <xf numFmtId="164" fontId="3" fillId="3" borderId="5" xfId="1" applyNumberFormat="1" applyFont="1" applyFill="1" applyBorder="1" applyAlignment="1" applyProtection="1">
      <alignment horizontal="center" vertical="center" wrapText="1"/>
      <protection locked="0"/>
    </xf>
    <xf numFmtId="0" fontId="15" fillId="0" borderId="0" xfId="0" applyFont="1" applyFill="1" applyAlignment="1">
      <alignment horizontal="left" vertical="center"/>
    </xf>
    <xf numFmtId="0" fontId="0" fillId="0" borderId="0" xfId="0" applyAlignment="1">
      <alignment wrapText="1"/>
    </xf>
    <xf numFmtId="14" fontId="14" fillId="0" borderId="0" xfId="1" applyNumberFormat="1" applyFont="1" applyBorder="1" applyAlignment="1">
      <alignment horizontal="right" vertical="center"/>
    </xf>
    <xf numFmtId="14" fontId="9" fillId="0" borderId="0" xfId="1" applyNumberFormat="1" applyFont="1" applyBorder="1" applyAlignment="1">
      <alignment horizontal="right" vertical="center"/>
    </xf>
    <xf numFmtId="0" fontId="10" fillId="4" borderId="0" xfId="0" applyFont="1" applyFill="1" applyAlignment="1">
      <alignment horizontal="left" vertical="center"/>
    </xf>
    <xf numFmtId="164" fontId="13" fillId="0" borderId="0" xfId="1" applyNumberFormat="1" applyFont="1" applyAlignment="1">
      <alignment horizontal="right" vertical="center" wrapText="1"/>
    </xf>
    <xf numFmtId="0" fontId="16" fillId="0" borderId="0" xfId="0" applyFont="1" applyAlignment="1">
      <alignment horizontal="center" vertical="center" wrapText="1"/>
    </xf>
    <xf numFmtId="164" fontId="16" fillId="0" borderId="0" xfId="1" applyNumberFormat="1" applyFont="1" applyAlignment="1">
      <alignment horizontal="center" vertical="center" wrapText="1"/>
    </xf>
    <xf numFmtId="0" fontId="15" fillId="0" borderId="0" xfId="0" applyFont="1" applyFill="1" applyAlignment="1">
      <alignment horizontal="left" vertical="center"/>
    </xf>
    <xf numFmtId="0" fontId="2" fillId="0" borderId="6" xfId="0" applyFont="1" applyBorder="1" applyAlignment="1">
      <alignment horizontal="left" vertical="center" wrapText="1"/>
    </xf>
  </cellXfs>
  <cellStyles count="5">
    <cellStyle name="Comma" xfId="1" builtinId="3"/>
    <cellStyle name="Normal" xfId="0" builtinId="0"/>
    <cellStyle name="Normal 2" xfId="2"/>
    <cellStyle name="Normal 3" xfId="3"/>
    <cellStyle name="Output" xfId="4"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87086</xdr:colOff>
      <xdr:row>0</xdr:row>
      <xdr:rowOff>99333</xdr:rowOff>
    </xdr:from>
    <xdr:to>
      <xdr:col>1</xdr:col>
      <xdr:colOff>139001</xdr:colOff>
      <xdr:row>1</xdr:row>
      <xdr:rowOff>231322</xdr:rowOff>
    </xdr:to>
    <xdr:pic>
      <xdr:nvPicPr>
        <xdr:cNvPr id="2218"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87086" y="99333"/>
          <a:ext cx="664236" cy="47216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I89"/>
  <sheetViews>
    <sheetView tabSelected="1" zoomScaleNormal="100" workbookViewId="0">
      <pane ySplit="6" topLeftCell="A8" activePane="bottomLeft" state="frozen"/>
      <selection pane="bottomLeft" activeCell="I9" sqref="I9"/>
    </sheetView>
  </sheetViews>
  <sheetFormatPr defaultColWidth="9.140625" defaultRowHeight="12.75"/>
  <cols>
    <col min="1" max="1" width="8" style="1" customWidth="1"/>
    <col min="2" max="2" width="62.5703125" style="6" customWidth="1"/>
    <col min="3" max="3" width="12.28515625" style="5" customWidth="1"/>
    <col min="4" max="4" width="10.28515625" style="22" customWidth="1"/>
    <col min="5" max="5" width="10.42578125" style="18" customWidth="1"/>
    <col min="6" max="16384" width="9.140625" style="3"/>
  </cols>
  <sheetData>
    <row r="1" spans="1:9" ht="27" customHeight="1">
      <c r="A1" s="2"/>
      <c r="B1" s="31" t="s">
        <v>619</v>
      </c>
      <c r="C1" s="31"/>
      <c r="D1" s="31"/>
      <c r="E1" s="32"/>
    </row>
    <row r="2" spans="1:9" ht="27" customHeight="1">
      <c r="A2" s="2"/>
      <c r="B2" s="31"/>
      <c r="C2" s="31"/>
      <c r="D2" s="31"/>
      <c r="E2" s="32"/>
    </row>
    <row r="3" spans="1:9" ht="15.75">
      <c r="B3" s="25"/>
    </row>
    <row r="4" spans="1:9" ht="17.25" customHeight="1">
      <c r="A4" s="4"/>
      <c r="B4" s="33" t="s">
        <v>615</v>
      </c>
      <c r="C4" s="33"/>
      <c r="D4" s="33"/>
    </row>
    <row r="5" spans="1:9" ht="31.5" customHeight="1" thickBot="1">
      <c r="A5" s="2"/>
      <c r="B5" s="34" t="s">
        <v>616</v>
      </c>
      <c r="C5" s="34"/>
      <c r="D5" s="34"/>
      <c r="E5" s="21"/>
    </row>
    <row r="6" spans="1:9" s="7" customFormat="1" ht="27.75" customHeight="1" thickTop="1">
      <c r="A6" s="8" t="s">
        <v>0</v>
      </c>
      <c r="B6" s="9" t="s">
        <v>1</v>
      </c>
      <c r="C6" s="9" t="s">
        <v>617</v>
      </c>
      <c r="D6" s="19" t="s">
        <v>618</v>
      </c>
      <c r="E6" s="24" t="s">
        <v>614</v>
      </c>
    </row>
    <row r="7" spans="1:9" s="11" customFormat="1" ht="27" hidden="1" customHeight="1">
      <c r="A7" s="12" t="s">
        <v>0</v>
      </c>
      <c r="B7" s="13" t="s">
        <v>39</v>
      </c>
      <c r="C7" s="13" t="s">
        <v>7</v>
      </c>
      <c r="D7" s="23" t="s">
        <v>44</v>
      </c>
      <c r="E7" s="20" t="s">
        <v>45</v>
      </c>
      <c r="F7" s="11" t="s">
        <v>40</v>
      </c>
      <c r="G7" s="11" t="s">
        <v>41</v>
      </c>
      <c r="H7" s="11" t="s">
        <v>42</v>
      </c>
      <c r="I7" s="11" t="s">
        <v>43</v>
      </c>
    </row>
    <row r="8" spans="1:9" ht="24.75" customHeight="1">
      <c r="B8" s="29" t="s">
        <v>613</v>
      </c>
    </row>
    <row r="9" spans="1:9">
      <c r="A9" s="1">
        <v>1</v>
      </c>
      <c r="B9" s="5" t="s">
        <v>198</v>
      </c>
      <c r="C9" s="22">
        <v>42231</v>
      </c>
      <c r="D9" s="18">
        <v>42232</v>
      </c>
      <c r="E9" s="30">
        <v>590000</v>
      </c>
    </row>
    <row r="10" spans="1:9">
      <c r="A10" s="1">
        <v>2</v>
      </c>
      <c r="B10" s="5" t="s">
        <v>201</v>
      </c>
      <c r="C10" s="22">
        <v>42231</v>
      </c>
      <c r="D10" s="18">
        <v>42232</v>
      </c>
      <c r="E10" s="30">
        <v>590000</v>
      </c>
    </row>
    <row r="11" spans="1:9">
      <c r="A11" s="1">
        <v>3</v>
      </c>
      <c r="B11" s="5" t="s">
        <v>205</v>
      </c>
      <c r="C11" s="22">
        <v>42231</v>
      </c>
      <c r="D11" s="18">
        <v>42232</v>
      </c>
      <c r="E11" s="30">
        <v>2550000</v>
      </c>
    </row>
    <row r="12" spans="1:9">
      <c r="A12" s="1">
        <v>4</v>
      </c>
      <c r="B12" s="5" t="s">
        <v>208</v>
      </c>
      <c r="C12" s="22">
        <v>42231</v>
      </c>
      <c r="D12" s="18">
        <v>42232</v>
      </c>
      <c r="E12" s="30">
        <v>2550000</v>
      </c>
    </row>
    <row r="13" spans="1:9">
      <c r="A13" s="1">
        <v>5</v>
      </c>
      <c r="B13" s="5" t="s">
        <v>211</v>
      </c>
      <c r="C13" s="22">
        <v>42231</v>
      </c>
      <c r="D13" s="18">
        <v>42232</v>
      </c>
      <c r="E13" s="30">
        <v>2550000</v>
      </c>
    </row>
    <row r="14" spans="1:9" ht="25.5">
      <c r="A14" s="1">
        <v>6</v>
      </c>
      <c r="B14" s="5" t="s">
        <v>214</v>
      </c>
      <c r="C14" s="22">
        <v>42231</v>
      </c>
      <c r="D14" s="18">
        <v>42232</v>
      </c>
      <c r="E14" s="30">
        <v>3590000</v>
      </c>
    </row>
    <row r="15" spans="1:9">
      <c r="A15" s="1">
        <v>7</v>
      </c>
      <c r="B15" s="5" t="s">
        <v>217</v>
      </c>
      <c r="C15" s="22">
        <v>42231</v>
      </c>
      <c r="D15" s="18">
        <v>42232</v>
      </c>
      <c r="E15" s="30">
        <v>2390000</v>
      </c>
    </row>
    <row r="16" spans="1:9" ht="25.5">
      <c r="A16" s="1">
        <v>8</v>
      </c>
      <c r="B16" s="5" t="s">
        <v>220</v>
      </c>
      <c r="C16" s="22">
        <v>42231</v>
      </c>
      <c r="D16" s="18">
        <v>42232</v>
      </c>
      <c r="E16" s="30">
        <v>4690000</v>
      </c>
    </row>
    <row r="17" spans="1:5">
      <c r="A17" s="1">
        <v>9</v>
      </c>
      <c r="B17" s="5" t="s">
        <v>223</v>
      </c>
      <c r="C17" s="22">
        <v>42231</v>
      </c>
      <c r="D17" s="18">
        <v>42232</v>
      </c>
      <c r="E17" s="30">
        <v>220000</v>
      </c>
    </row>
    <row r="18" spans="1:5">
      <c r="A18" s="1">
        <v>10</v>
      </c>
      <c r="B18" s="5" t="s">
        <v>225</v>
      </c>
      <c r="C18" s="22">
        <v>42231</v>
      </c>
      <c r="D18" s="18">
        <v>42232</v>
      </c>
      <c r="E18" s="30">
        <v>220000</v>
      </c>
    </row>
    <row r="19" spans="1:5">
      <c r="A19" s="1">
        <v>11</v>
      </c>
      <c r="B19" s="5" t="s">
        <v>227</v>
      </c>
      <c r="C19" s="22">
        <v>42231</v>
      </c>
      <c r="D19" s="18">
        <v>42232</v>
      </c>
      <c r="E19" s="30">
        <v>220000</v>
      </c>
    </row>
    <row r="20" spans="1:5">
      <c r="A20" s="1">
        <v>12</v>
      </c>
      <c r="B20" s="5" t="s">
        <v>229</v>
      </c>
      <c r="C20" s="22">
        <v>42231</v>
      </c>
      <c r="D20" s="18">
        <v>42232</v>
      </c>
      <c r="E20" s="30">
        <v>220000</v>
      </c>
    </row>
    <row r="21" spans="1:5">
      <c r="A21" s="1">
        <v>13</v>
      </c>
      <c r="B21" s="5" t="s">
        <v>231</v>
      </c>
      <c r="C21" s="22">
        <v>42231</v>
      </c>
      <c r="D21" s="18">
        <v>42232</v>
      </c>
      <c r="E21" s="30">
        <v>220000</v>
      </c>
    </row>
    <row r="22" spans="1:5">
      <c r="A22" s="1">
        <v>14</v>
      </c>
      <c r="B22" s="5" t="s">
        <v>233</v>
      </c>
      <c r="C22" s="22">
        <v>42231</v>
      </c>
      <c r="D22" s="18">
        <v>42232</v>
      </c>
      <c r="E22" s="30">
        <v>209000</v>
      </c>
    </row>
    <row r="23" spans="1:5">
      <c r="A23" s="1">
        <v>15</v>
      </c>
      <c r="B23" s="5" t="s">
        <v>235</v>
      </c>
      <c r="C23" s="22">
        <v>42231</v>
      </c>
      <c r="D23" s="18">
        <v>42232</v>
      </c>
      <c r="E23" s="30">
        <v>209000</v>
      </c>
    </row>
    <row r="24" spans="1:5">
      <c r="A24" s="1">
        <v>16</v>
      </c>
      <c r="B24" s="5" t="s">
        <v>239</v>
      </c>
      <c r="C24" s="22">
        <v>42231</v>
      </c>
      <c r="D24" s="18">
        <v>42232</v>
      </c>
      <c r="E24" s="30">
        <v>3290000</v>
      </c>
    </row>
    <row r="25" spans="1:5" ht="25.5">
      <c r="A25" s="1">
        <v>17</v>
      </c>
      <c r="B25" s="5" t="s">
        <v>242</v>
      </c>
      <c r="C25" s="22">
        <v>42231</v>
      </c>
      <c r="D25" s="18">
        <v>42232</v>
      </c>
      <c r="E25" s="30">
        <v>5990000</v>
      </c>
    </row>
    <row r="26" spans="1:5" ht="25.5">
      <c r="A26" s="1">
        <v>18</v>
      </c>
      <c r="B26" s="5" t="s">
        <v>245</v>
      </c>
      <c r="C26" s="22">
        <v>42231</v>
      </c>
      <c r="D26" s="18">
        <v>42232</v>
      </c>
      <c r="E26" s="30">
        <v>5990000</v>
      </c>
    </row>
    <row r="27" spans="1:5" ht="25.5">
      <c r="A27" s="1">
        <v>19</v>
      </c>
      <c r="B27" s="5" t="s">
        <v>249</v>
      </c>
      <c r="C27" s="22">
        <v>42231</v>
      </c>
      <c r="D27" s="18">
        <v>42232</v>
      </c>
      <c r="E27" s="30">
        <v>3690000</v>
      </c>
    </row>
    <row r="28" spans="1:5" ht="25.5">
      <c r="A28" s="1">
        <v>20</v>
      </c>
      <c r="B28" s="5" t="s">
        <v>252</v>
      </c>
      <c r="C28" s="22">
        <v>42231</v>
      </c>
      <c r="D28" s="18">
        <v>42232</v>
      </c>
      <c r="E28" s="30">
        <v>3690000</v>
      </c>
    </row>
    <row r="29" spans="1:5" ht="25.5">
      <c r="A29" s="1">
        <v>21</v>
      </c>
      <c r="B29" s="5" t="s">
        <v>255</v>
      </c>
      <c r="C29" s="22">
        <v>42231</v>
      </c>
      <c r="D29" s="18">
        <v>42232</v>
      </c>
      <c r="E29" s="30">
        <v>2030000</v>
      </c>
    </row>
    <row r="30" spans="1:5" ht="25.5">
      <c r="A30" s="1">
        <v>22</v>
      </c>
      <c r="B30" s="5" t="s">
        <v>258</v>
      </c>
      <c r="C30" s="22">
        <v>42231</v>
      </c>
      <c r="D30" s="18">
        <v>42232</v>
      </c>
      <c r="E30" s="30">
        <v>3250000</v>
      </c>
    </row>
    <row r="31" spans="1:5" ht="25.5">
      <c r="A31" s="1">
        <v>23</v>
      </c>
      <c r="B31" s="5" t="s">
        <v>262</v>
      </c>
      <c r="C31" s="22">
        <v>42231</v>
      </c>
      <c r="D31" s="18">
        <v>42232</v>
      </c>
      <c r="E31" s="30">
        <v>5090000</v>
      </c>
    </row>
    <row r="32" spans="1:5" ht="25.5">
      <c r="A32" s="1">
        <v>24</v>
      </c>
      <c r="B32" s="5" t="s">
        <v>265</v>
      </c>
      <c r="C32" s="22">
        <v>42231</v>
      </c>
      <c r="D32" s="18">
        <v>42232</v>
      </c>
      <c r="E32" s="30">
        <v>5090000</v>
      </c>
    </row>
    <row r="33" spans="1:5" ht="25.5">
      <c r="A33" s="1">
        <v>25</v>
      </c>
      <c r="B33" s="5" t="s">
        <v>268</v>
      </c>
      <c r="C33" s="22">
        <v>42231</v>
      </c>
      <c r="D33" s="18">
        <v>42232</v>
      </c>
      <c r="E33" s="30">
        <v>2050000</v>
      </c>
    </row>
    <row r="34" spans="1:5" ht="25.5">
      <c r="A34" s="1">
        <v>26</v>
      </c>
      <c r="B34" s="5" t="s">
        <v>271</v>
      </c>
      <c r="C34" s="22">
        <v>42231</v>
      </c>
      <c r="D34" s="18">
        <v>42232</v>
      </c>
      <c r="E34" s="30">
        <v>2050000</v>
      </c>
    </row>
    <row r="35" spans="1:5" ht="25.5">
      <c r="A35" s="1">
        <v>27</v>
      </c>
      <c r="B35" s="5" t="s">
        <v>274</v>
      </c>
      <c r="C35" s="22">
        <v>42231</v>
      </c>
      <c r="D35" s="18">
        <v>42232</v>
      </c>
      <c r="E35" s="30">
        <v>5790000</v>
      </c>
    </row>
    <row r="36" spans="1:5" ht="25.5">
      <c r="A36" s="1">
        <v>28</v>
      </c>
      <c r="B36" s="5" t="s">
        <v>277</v>
      </c>
      <c r="C36" s="22">
        <v>42231</v>
      </c>
      <c r="D36" s="18">
        <v>42232</v>
      </c>
      <c r="E36" s="30">
        <v>5790000</v>
      </c>
    </row>
    <row r="37" spans="1:5" ht="38.25">
      <c r="A37" s="1">
        <v>29</v>
      </c>
      <c r="B37" s="5" t="s">
        <v>280</v>
      </c>
      <c r="C37" s="22">
        <v>42231</v>
      </c>
      <c r="D37" s="18">
        <v>42232</v>
      </c>
      <c r="E37" s="30">
        <v>5520000</v>
      </c>
    </row>
    <row r="38" spans="1:5" s="11" customFormat="1" ht="27" customHeight="1">
      <c r="B38" s="29" t="s">
        <v>51</v>
      </c>
      <c r="C38" s="10"/>
      <c r="D38" s="27"/>
      <c r="E38" s="28"/>
    </row>
    <row r="39" spans="1:5">
      <c r="A39" s="1">
        <v>30</v>
      </c>
      <c r="B39" s="5" t="s">
        <v>55</v>
      </c>
      <c r="C39" s="22">
        <v>42231</v>
      </c>
      <c r="D39" s="18">
        <v>42232</v>
      </c>
      <c r="E39" s="30">
        <v>39000</v>
      </c>
    </row>
    <row r="40" spans="1:5">
      <c r="A40" s="1">
        <v>31</v>
      </c>
      <c r="B40" s="5" t="s">
        <v>59</v>
      </c>
      <c r="C40" s="22">
        <v>42231</v>
      </c>
      <c r="D40" s="18">
        <v>42232</v>
      </c>
      <c r="E40" s="30">
        <v>2790000</v>
      </c>
    </row>
    <row r="41" spans="1:5" ht="25.5" customHeight="1">
      <c r="B41" s="29" t="s">
        <v>60</v>
      </c>
    </row>
    <row r="42" spans="1:5" ht="25.5">
      <c r="A42" s="1">
        <v>32</v>
      </c>
      <c r="B42" s="5" t="s">
        <v>64</v>
      </c>
      <c r="C42" s="22">
        <v>42231</v>
      </c>
      <c r="D42" s="18">
        <v>42232</v>
      </c>
      <c r="E42" s="30">
        <v>249000</v>
      </c>
    </row>
    <row r="43" spans="1:5" ht="25.5">
      <c r="A43" s="1">
        <v>33</v>
      </c>
      <c r="B43" s="5" t="s">
        <v>67</v>
      </c>
      <c r="C43" s="22">
        <v>42231</v>
      </c>
      <c r="D43" s="18">
        <v>42232</v>
      </c>
      <c r="E43" s="30">
        <v>1190000</v>
      </c>
    </row>
    <row r="44" spans="1:5" ht="25.5">
      <c r="A44" s="1">
        <v>34</v>
      </c>
      <c r="B44" s="5" t="s">
        <v>70</v>
      </c>
      <c r="C44" s="22">
        <v>42231</v>
      </c>
      <c r="D44" s="18">
        <v>42232</v>
      </c>
      <c r="E44" s="30">
        <v>4150000</v>
      </c>
    </row>
    <row r="45" spans="1:5" ht="25.5">
      <c r="A45" s="1">
        <v>35</v>
      </c>
      <c r="B45" s="5" t="s">
        <v>73</v>
      </c>
      <c r="C45" s="22">
        <v>42231</v>
      </c>
      <c r="D45" s="18">
        <v>42232</v>
      </c>
      <c r="E45" s="30">
        <v>6390000</v>
      </c>
    </row>
    <row r="46" spans="1:5" ht="25.5">
      <c r="A46" s="1">
        <v>36</v>
      </c>
      <c r="B46" s="5" t="s">
        <v>77</v>
      </c>
      <c r="C46" s="22">
        <v>42231</v>
      </c>
      <c r="D46" s="18">
        <v>42232</v>
      </c>
      <c r="E46" s="30">
        <v>4460000</v>
      </c>
    </row>
    <row r="47" spans="1:5" ht="51">
      <c r="A47" s="1">
        <v>37</v>
      </c>
      <c r="B47" s="5" t="s">
        <v>80</v>
      </c>
      <c r="C47" s="22">
        <v>42231</v>
      </c>
      <c r="D47" s="18">
        <v>42232</v>
      </c>
      <c r="E47" s="30">
        <v>5990000</v>
      </c>
    </row>
    <row r="48" spans="1:5" ht="25.5">
      <c r="A48" s="1">
        <v>38</v>
      </c>
      <c r="B48" s="5" t="s">
        <v>84</v>
      </c>
      <c r="C48" s="22">
        <v>42231</v>
      </c>
      <c r="D48" s="18">
        <v>42232</v>
      </c>
      <c r="E48" s="30">
        <v>239000</v>
      </c>
    </row>
    <row r="49" spans="1:5" ht="25.5">
      <c r="A49" s="1">
        <v>39</v>
      </c>
      <c r="B49" s="5" t="s">
        <v>87</v>
      </c>
      <c r="C49" s="22">
        <v>42231</v>
      </c>
      <c r="D49" s="18">
        <v>42232</v>
      </c>
      <c r="E49" s="30">
        <v>3190000</v>
      </c>
    </row>
    <row r="50" spans="1:5" ht="25.5">
      <c r="A50" s="1">
        <v>40</v>
      </c>
      <c r="B50" s="5" t="s">
        <v>90</v>
      </c>
      <c r="C50" s="22">
        <v>42231</v>
      </c>
      <c r="D50" s="18">
        <v>42232</v>
      </c>
      <c r="E50" s="30">
        <v>499000</v>
      </c>
    </row>
    <row r="51" spans="1:5" ht="25.5">
      <c r="A51" s="1">
        <v>41</v>
      </c>
      <c r="B51" s="5" t="s">
        <v>93</v>
      </c>
      <c r="C51" s="22">
        <v>42231</v>
      </c>
      <c r="D51" s="18">
        <v>42232</v>
      </c>
      <c r="E51" s="30">
        <v>649000</v>
      </c>
    </row>
    <row r="52" spans="1:5" ht="28.5" customHeight="1">
      <c r="B52" s="29" t="s">
        <v>610</v>
      </c>
    </row>
    <row r="53" spans="1:5">
      <c r="A53" s="1">
        <v>42</v>
      </c>
      <c r="B53" s="5" t="s">
        <v>97</v>
      </c>
      <c r="C53" s="22">
        <v>42231</v>
      </c>
      <c r="D53" s="18">
        <v>42232</v>
      </c>
      <c r="E53" s="30">
        <v>1190000</v>
      </c>
    </row>
    <row r="54" spans="1:5">
      <c r="A54" s="1">
        <v>43</v>
      </c>
      <c r="B54" s="5" t="s">
        <v>99</v>
      </c>
      <c r="C54" s="22">
        <v>42231</v>
      </c>
      <c r="D54" s="18">
        <v>42232</v>
      </c>
      <c r="E54" s="30">
        <v>1490000</v>
      </c>
    </row>
    <row r="55" spans="1:5">
      <c r="A55" s="1">
        <v>44</v>
      </c>
      <c r="B55" s="5" t="s">
        <v>101</v>
      </c>
      <c r="C55" s="22">
        <v>42231</v>
      </c>
      <c r="D55" s="18">
        <v>42232</v>
      </c>
      <c r="E55" s="30">
        <v>1350000</v>
      </c>
    </row>
    <row r="56" spans="1:5">
      <c r="A56" s="1">
        <v>45</v>
      </c>
      <c r="B56" s="5" t="s">
        <v>103</v>
      </c>
      <c r="C56" s="22">
        <v>42231</v>
      </c>
      <c r="D56" s="18">
        <v>42232</v>
      </c>
      <c r="E56" s="30">
        <v>1750000</v>
      </c>
    </row>
    <row r="57" spans="1:5">
      <c r="A57" s="1">
        <v>46</v>
      </c>
      <c r="B57" s="5" t="s">
        <v>105</v>
      </c>
      <c r="C57" s="22">
        <v>42231</v>
      </c>
      <c r="D57" s="18">
        <v>42232</v>
      </c>
      <c r="E57" s="30">
        <v>2190000</v>
      </c>
    </row>
    <row r="58" spans="1:5">
      <c r="A58" s="1">
        <v>47</v>
      </c>
      <c r="B58" s="5" t="s">
        <v>107</v>
      </c>
      <c r="C58" s="22">
        <v>42231</v>
      </c>
      <c r="D58" s="18">
        <v>42232</v>
      </c>
      <c r="E58" s="30">
        <v>1550000</v>
      </c>
    </row>
    <row r="59" spans="1:5">
      <c r="A59" s="1">
        <v>48</v>
      </c>
      <c r="B59" s="5" t="s">
        <v>109</v>
      </c>
      <c r="C59" s="22">
        <v>42231</v>
      </c>
      <c r="D59" s="18">
        <v>42232</v>
      </c>
      <c r="E59" s="30">
        <v>1890000</v>
      </c>
    </row>
    <row r="60" spans="1:5">
      <c r="A60" s="1">
        <v>49</v>
      </c>
      <c r="B60" s="5" t="s">
        <v>111</v>
      </c>
      <c r="C60" s="22">
        <v>42231</v>
      </c>
      <c r="D60" s="18">
        <v>42232</v>
      </c>
      <c r="E60" s="30">
        <v>2450000</v>
      </c>
    </row>
    <row r="61" spans="1:5">
      <c r="A61" s="1">
        <v>50</v>
      </c>
      <c r="B61" s="5" t="s">
        <v>113</v>
      </c>
      <c r="C61" s="22">
        <v>42231</v>
      </c>
      <c r="D61" s="18">
        <v>42232</v>
      </c>
      <c r="E61" s="30">
        <v>599000</v>
      </c>
    </row>
    <row r="62" spans="1:5">
      <c r="A62" s="1">
        <v>51</v>
      </c>
      <c r="B62" s="5" t="s">
        <v>115</v>
      </c>
      <c r="C62" s="22">
        <v>42231</v>
      </c>
      <c r="D62" s="18">
        <v>42232</v>
      </c>
      <c r="E62" s="30">
        <v>790000</v>
      </c>
    </row>
    <row r="63" spans="1:5">
      <c r="A63" s="1">
        <v>52</v>
      </c>
      <c r="B63" s="5" t="s">
        <v>117</v>
      </c>
      <c r="C63" s="22">
        <v>42231</v>
      </c>
      <c r="D63" s="18">
        <v>42232</v>
      </c>
      <c r="E63" s="30">
        <v>1890000</v>
      </c>
    </row>
    <row r="64" spans="1:5">
      <c r="A64" s="1">
        <v>53</v>
      </c>
      <c r="B64" s="5" t="s">
        <v>119</v>
      </c>
      <c r="C64" s="22">
        <v>42231</v>
      </c>
      <c r="D64" s="18">
        <v>42232</v>
      </c>
      <c r="E64" s="30">
        <v>550000</v>
      </c>
    </row>
    <row r="65" spans="1:5">
      <c r="A65" s="1">
        <v>54</v>
      </c>
      <c r="B65" s="5" t="s">
        <v>121</v>
      </c>
      <c r="C65" s="22">
        <v>42231</v>
      </c>
      <c r="D65" s="18">
        <v>42232</v>
      </c>
      <c r="E65" s="30">
        <v>760000</v>
      </c>
    </row>
    <row r="66" spans="1:5">
      <c r="A66" s="1">
        <v>55</v>
      </c>
      <c r="B66" s="5" t="s">
        <v>123</v>
      </c>
      <c r="C66" s="22">
        <v>42231</v>
      </c>
      <c r="D66" s="18">
        <v>42232</v>
      </c>
      <c r="E66" s="30">
        <v>820000</v>
      </c>
    </row>
    <row r="67" spans="1:5">
      <c r="A67" s="1">
        <v>56</v>
      </c>
      <c r="B67" s="5" t="s">
        <v>125</v>
      </c>
      <c r="C67" s="22">
        <v>42231</v>
      </c>
      <c r="D67" s="18">
        <v>42232</v>
      </c>
      <c r="E67" s="30">
        <v>950000</v>
      </c>
    </row>
    <row r="68" spans="1:5">
      <c r="A68" s="1">
        <v>57</v>
      </c>
      <c r="B68" s="5" t="s">
        <v>127</v>
      </c>
      <c r="C68" s="22">
        <v>42231</v>
      </c>
      <c r="D68" s="18">
        <v>42232</v>
      </c>
      <c r="E68" s="30">
        <v>1050000</v>
      </c>
    </row>
    <row r="69" spans="1:5" ht="27" customHeight="1">
      <c r="B69" s="29" t="s">
        <v>611</v>
      </c>
    </row>
    <row r="70" spans="1:5">
      <c r="A70" s="1">
        <v>58</v>
      </c>
      <c r="B70" s="5" t="s">
        <v>132</v>
      </c>
      <c r="C70" s="22">
        <v>42231</v>
      </c>
      <c r="D70" s="18">
        <v>42232</v>
      </c>
      <c r="E70" s="30">
        <v>1190000</v>
      </c>
    </row>
    <row r="71" spans="1:5">
      <c r="A71" s="1">
        <v>59</v>
      </c>
      <c r="B71" s="5" t="s">
        <v>135</v>
      </c>
      <c r="C71" s="22">
        <v>42231</v>
      </c>
      <c r="D71" s="18">
        <v>42232</v>
      </c>
      <c r="E71" s="30">
        <v>1780000</v>
      </c>
    </row>
    <row r="72" spans="1:5" ht="25.5">
      <c r="A72" s="1">
        <v>60</v>
      </c>
      <c r="B72" s="5" t="s">
        <v>138</v>
      </c>
      <c r="C72" s="22">
        <v>42231</v>
      </c>
      <c r="D72" s="18">
        <v>42232</v>
      </c>
      <c r="E72" s="30">
        <v>2160000</v>
      </c>
    </row>
    <row r="73" spans="1:5" ht="25.5">
      <c r="A73" s="1">
        <v>61</v>
      </c>
      <c r="B73" s="5" t="s">
        <v>141</v>
      </c>
      <c r="C73" s="22">
        <v>42231</v>
      </c>
      <c r="D73" s="18">
        <v>42232</v>
      </c>
      <c r="E73" s="30">
        <v>2890000</v>
      </c>
    </row>
    <row r="74" spans="1:5" ht="25.5">
      <c r="A74" s="1">
        <v>62</v>
      </c>
      <c r="B74" s="5" t="s">
        <v>144</v>
      </c>
      <c r="C74" s="22">
        <v>42231</v>
      </c>
      <c r="D74" s="18">
        <v>42232</v>
      </c>
      <c r="E74" s="30">
        <v>2280000</v>
      </c>
    </row>
    <row r="75" spans="1:5">
      <c r="A75" s="1">
        <v>63</v>
      </c>
      <c r="B75" s="5" t="s">
        <v>148</v>
      </c>
      <c r="C75" s="22">
        <v>42231</v>
      </c>
      <c r="D75" s="18">
        <v>42232</v>
      </c>
      <c r="E75" s="30">
        <v>1890000</v>
      </c>
    </row>
    <row r="76" spans="1:5" ht="25.5">
      <c r="A76" s="1">
        <v>64</v>
      </c>
      <c r="B76" s="5" t="s">
        <v>151</v>
      </c>
      <c r="C76" s="22">
        <v>42231</v>
      </c>
      <c r="D76" s="18">
        <v>42232</v>
      </c>
      <c r="E76" s="30">
        <v>2790000</v>
      </c>
    </row>
    <row r="77" spans="1:5">
      <c r="A77" s="1">
        <v>65</v>
      </c>
      <c r="B77" s="5" t="s">
        <v>155</v>
      </c>
      <c r="C77" s="22">
        <v>42231</v>
      </c>
      <c r="D77" s="18">
        <v>42232</v>
      </c>
      <c r="E77" s="30">
        <v>2185000</v>
      </c>
    </row>
    <row r="78" spans="1:5">
      <c r="A78" s="1">
        <v>66</v>
      </c>
      <c r="B78" s="5" t="s">
        <v>159</v>
      </c>
      <c r="C78" s="22">
        <v>42231</v>
      </c>
      <c r="D78" s="18">
        <v>42232</v>
      </c>
      <c r="E78" s="30">
        <v>1180000</v>
      </c>
    </row>
    <row r="79" spans="1:5" ht="29.25" customHeight="1">
      <c r="B79" s="29" t="s">
        <v>612</v>
      </c>
    </row>
    <row r="80" spans="1:5">
      <c r="A80" s="1">
        <v>67</v>
      </c>
      <c r="B80" s="5" t="s">
        <v>164</v>
      </c>
      <c r="C80" s="22">
        <v>42231</v>
      </c>
      <c r="D80" s="18">
        <v>42232</v>
      </c>
      <c r="E80" s="30">
        <v>1299000</v>
      </c>
    </row>
    <row r="81" spans="1:5" ht="25.5">
      <c r="A81" s="1">
        <v>68</v>
      </c>
      <c r="B81" s="5" t="s">
        <v>168</v>
      </c>
      <c r="C81" s="22">
        <v>42231</v>
      </c>
      <c r="D81" s="18">
        <v>42232</v>
      </c>
      <c r="E81" s="30">
        <v>2990000</v>
      </c>
    </row>
    <row r="82" spans="1:5" ht="25.5">
      <c r="A82" s="1">
        <v>69</v>
      </c>
      <c r="B82" s="5" t="s">
        <v>171</v>
      </c>
      <c r="C82" s="22">
        <v>42231</v>
      </c>
      <c r="D82" s="18">
        <v>42232</v>
      </c>
      <c r="E82" s="30">
        <v>2990000</v>
      </c>
    </row>
    <row r="83" spans="1:5" ht="25.5">
      <c r="A83" s="1">
        <v>70</v>
      </c>
      <c r="B83" s="5" t="s">
        <v>174</v>
      </c>
      <c r="C83" s="22">
        <v>42231</v>
      </c>
      <c r="D83" s="18">
        <v>42232</v>
      </c>
      <c r="E83" s="30">
        <v>2990000</v>
      </c>
    </row>
    <row r="84" spans="1:5" ht="25.5">
      <c r="A84" s="1">
        <v>71</v>
      </c>
      <c r="B84" s="5" t="s">
        <v>177</v>
      </c>
      <c r="C84" s="22">
        <v>42231</v>
      </c>
      <c r="D84" s="18">
        <v>42232</v>
      </c>
      <c r="E84" s="30">
        <v>1690000</v>
      </c>
    </row>
    <row r="85" spans="1:5" ht="25.5">
      <c r="A85" s="1">
        <v>72</v>
      </c>
      <c r="B85" s="5" t="s">
        <v>180</v>
      </c>
      <c r="C85" s="22">
        <v>42231</v>
      </c>
      <c r="D85" s="18">
        <v>42232</v>
      </c>
      <c r="E85" s="30">
        <v>1690000</v>
      </c>
    </row>
    <row r="86" spans="1:5">
      <c r="A86" s="1">
        <v>73</v>
      </c>
      <c r="B86" s="5" t="s">
        <v>184</v>
      </c>
      <c r="C86" s="22">
        <v>42231</v>
      </c>
      <c r="D86" s="18">
        <v>42232</v>
      </c>
      <c r="E86" s="30">
        <v>1690000</v>
      </c>
    </row>
    <row r="87" spans="1:5">
      <c r="A87" s="1">
        <v>74</v>
      </c>
      <c r="B87" s="5" t="s">
        <v>187</v>
      </c>
      <c r="C87" s="22">
        <v>42231</v>
      </c>
      <c r="D87" s="18">
        <v>42232</v>
      </c>
      <c r="E87" s="30">
        <v>3050000</v>
      </c>
    </row>
    <row r="88" spans="1:5">
      <c r="A88" s="1">
        <v>75</v>
      </c>
      <c r="B88" s="5" t="s">
        <v>190</v>
      </c>
      <c r="C88" s="22">
        <v>42231</v>
      </c>
      <c r="D88" s="18">
        <v>42232</v>
      </c>
      <c r="E88" s="30">
        <v>3150000</v>
      </c>
    </row>
    <row r="89" spans="1:5">
      <c r="A89" s="1">
        <v>76</v>
      </c>
      <c r="B89" s="5" t="s">
        <v>193</v>
      </c>
      <c r="C89" s="22">
        <v>42231</v>
      </c>
      <c r="D89" s="18">
        <v>42232</v>
      </c>
      <c r="E89" s="30">
        <v>4350000</v>
      </c>
    </row>
  </sheetData>
  <autoFilter ref="A6:E7"/>
  <mergeCells count="3">
    <mergeCell ref="B1:E2"/>
    <mergeCell ref="B4:D4"/>
    <mergeCell ref="B5:D5"/>
  </mergeCells>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sheetPr codeName="Sheet5"/>
  <dimension ref="A1:AK78"/>
  <sheetViews>
    <sheetView workbookViewId="0">
      <selection activeCell="C20" sqref="C20"/>
    </sheetView>
  </sheetViews>
  <sheetFormatPr defaultColWidth="9.140625" defaultRowHeight="15"/>
  <cols>
    <col min="1" max="1" width="9.140625" style="14"/>
    <col min="2" max="2" width="9.85546875" style="14" customWidth="1"/>
    <col min="3" max="3" width="28.28515625" style="14" customWidth="1"/>
    <col min="4" max="4" width="27" style="14" customWidth="1"/>
    <col min="5" max="5" width="35.140625" style="14" customWidth="1"/>
    <col min="6" max="6" width="34.85546875" style="14" customWidth="1"/>
    <col min="7" max="16384" width="9.140625" style="14"/>
  </cols>
  <sheetData>
    <row r="1" spans="1:37">
      <c r="B1" s="14">
        <v>2</v>
      </c>
      <c r="C1" s="14">
        <v>3</v>
      </c>
      <c r="D1" s="14">
        <v>4</v>
      </c>
      <c r="E1" s="14">
        <v>5</v>
      </c>
      <c r="F1" s="14">
        <v>6</v>
      </c>
      <c r="G1" s="14">
        <v>7</v>
      </c>
      <c r="H1" s="14">
        <v>8</v>
      </c>
      <c r="I1" s="14">
        <v>9</v>
      </c>
      <c r="J1" s="14">
        <v>10</v>
      </c>
      <c r="K1" s="14">
        <v>11</v>
      </c>
      <c r="L1" s="14">
        <v>12</v>
      </c>
      <c r="M1" s="14">
        <v>13</v>
      </c>
      <c r="N1" s="14">
        <v>14</v>
      </c>
      <c r="O1" s="14">
        <v>15</v>
      </c>
      <c r="P1" s="14">
        <v>16</v>
      </c>
      <c r="Q1" s="14">
        <v>17</v>
      </c>
      <c r="R1" s="14">
        <v>18</v>
      </c>
      <c r="S1" s="14">
        <v>19</v>
      </c>
      <c r="T1" s="14">
        <v>20</v>
      </c>
      <c r="U1" s="14">
        <v>21</v>
      </c>
      <c r="V1" s="14">
        <v>22</v>
      </c>
      <c r="W1" s="14">
        <v>23</v>
      </c>
      <c r="X1" s="14">
        <v>24</v>
      </c>
      <c r="Y1" s="14">
        <v>25</v>
      </c>
      <c r="Z1" s="14">
        <v>26</v>
      </c>
      <c r="AA1" s="14">
        <v>27</v>
      </c>
      <c r="AB1" s="14">
        <v>28</v>
      </c>
      <c r="AC1" s="14">
        <v>29</v>
      </c>
      <c r="AD1" s="14">
        <v>30</v>
      </c>
      <c r="AE1" s="14">
        <v>31</v>
      </c>
      <c r="AF1" s="14">
        <v>32</v>
      </c>
      <c r="AG1" s="14">
        <v>33</v>
      </c>
      <c r="AH1" s="14">
        <v>34</v>
      </c>
      <c r="AI1" s="14">
        <v>35</v>
      </c>
      <c r="AJ1" s="14">
        <v>36</v>
      </c>
      <c r="AK1" s="14">
        <v>37</v>
      </c>
    </row>
    <row r="2" spans="1:37">
      <c r="A2" t="s">
        <v>38</v>
      </c>
      <c r="B2" s="14" t="s">
        <v>3</v>
      </c>
      <c r="C2" s="14" t="s">
        <v>4</v>
      </c>
      <c r="D2" s="14" t="s">
        <v>5</v>
      </c>
      <c r="E2" s="14" t="s">
        <v>6</v>
      </c>
      <c r="F2" s="14" t="s">
        <v>7</v>
      </c>
      <c r="G2" s="14" t="s">
        <v>8</v>
      </c>
      <c r="H2" s="14" t="s">
        <v>9</v>
      </c>
      <c r="I2" s="14" t="s">
        <v>10</v>
      </c>
      <c r="J2" s="14" t="s">
        <v>11</v>
      </c>
      <c r="K2" s="14" t="s">
        <v>12</v>
      </c>
      <c r="L2" s="14" t="s">
        <v>13</v>
      </c>
      <c r="M2" s="14" t="s">
        <v>14</v>
      </c>
      <c r="N2" s="14" t="s">
        <v>15</v>
      </c>
      <c r="O2" s="14" t="s">
        <v>16</v>
      </c>
      <c r="P2" s="14" t="s">
        <v>17</v>
      </c>
      <c r="Q2" s="14" t="s">
        <v>18</v>
      </c>
      <c r="R2" s="14" t="s">
        <v>19</v>
      </c>
      <c r="S2" s="14" t="s">
        <v>20</v>
      </c>
      <c r="T2" s="14" t="s">
        <v>21</v>
      </c>
      <c r="U2" s="14" t="s">
        <v>22</v>
      </c>
      <c r="V2" s="14" t="s">
        <v>23</v>
      </c>
      <c r="W2" s="14" t="s">
        <v>24</v>
      </c>
      <c r="X2" s="14" t="s">
        <v>25</v>
      </c>
      <c r="Y2" s="14" t="s">
        <v>26</v>
      </c>
      <c r="Z2" s="14" t="s">
        <v>27</v>
      </c>
      <c r="AA2" s="14" t="s">
        <v>28</v>
      </c>
      <c r="AB2" s="14" t="s">
        <v>29</v>
      </c>
      <c r="AC2" s="14" t="s">
        <v>30</v>
      </c>
      <c r="AD2" s="14" t="s">
        <v>2</v>
      </c>
      <c r="AE2" s="14" t="s">
        <v>31</v>
      </c>
      <c r="AF2" s="14" t="s">
        <v>32</v>
      </c>
      <c r="AG2" s="14" t="s">
        <v>33</v>
      </c>
      <c r="AH2" s="14" t="s">
        <v>34</v>
      </c>
      <c r="AI2" s="14" t="s">
        <v>35</v>
      </c>
      <c r="AJ2" s="14" t="s">
        <v>36</v>
      </c>
      <c r="AK2" s="14" t="s">
        <v>37</v>
      </c>
    </row>
    <row r="3" spans="1:37">
      <c r="B3" s="14">
        <v>730</v>
      </c>
      <c r="C3" s="14" t="s">
        <v>160</v>
      </c>
      <c r="D3" s="14" t="s">
        <v>162</v>
      </c>
      <c r="E3" s="14" t="s">
        <v>163</v>
      </c>
      <c r="F3" s="14" t="s">
        <v>164</v>
      </c>
      <c r="G3" s="14" t="s">
        <v>281</v>
      </c>
      <c r="H3" s="14" t="s">
        <v>161</v>
      </c>
      <c r="L3" s="14" t="s">
        <v>282</v>
      </c>
      <c r="N3" s="14" t="s">
        <v>283</v>
      </c>
      <c r="O3" s="14" t="s">
        <v>284</v>
      </c>
      <c r="P3" s="14">
        <v>22</v>
      </c>
      <c r="Q3" s="14" t="s">
        <v>285</v>
      </c>
      <c r="R3" s="14" t="s">
        <v>286</v>
      </c>
      <c r="V3" s="14" t="s">
        <v>287</v>
      </c>
      <c r="W3" s="14" t="s">
        <v>288</v>
      </c>
      <c r="AA3" s="14">
        <v>0</v>
      </c>
      <c r="AB3" s="14">
        <v>0</v>
      </c>
      <c r="AC3" s="14">
        <v>1</v>
      </c>
      <c r="AD3" s="14">
        <v>1.2</v>
      </c>
      <c r="AE3" s="14">
        <v>0</v>
      </c>
      <c r="AF3" s="14">
        <v>20</v>
      </c>
      <c r="AG3" s="14">
        <v>36</v>
      </c>
      <c r="AH3" s="14">
        <v>1690000</v>
      </c>
      <c r="AI3" s="14">
        <v>0</v>
      </c>
      <c r="AJ3" s="14">
        <v>0</v>
      </c>
      <c r="AK3" s="14">
        <v>1299000</v>
      </c>
    </row>
    <row r="4" spans="1:37">
      <c r="B4" s="14">
        <v>730</v>
      </c>
      <c r="C4" s="14" t="s">
        <v>160</v>
      </c>
      <c r="D4" s="14" t="s">
        <v>166</v>
      </c>
      <c r="E4" s="14" t="s">
        <v>167</v>
      </c>
      <c r="F4" s="14" t="s">
        <v>168</v>
      </c>
      <c r="G4" s="14" t="s">
        <v>281</v>
      </c>
      <c r="H4" s="14" t="s">
        <v>165</v>
      </c>
      <c r="L4" s="14" t="s">
        <v>289</v>
      </c>
      <c r="N4" s="14" t="s">
        <v>283</v>
      </c>
      <c r="O4" s="14" t="s">
        <v>284</v>
      </c>
      <c r="P4" s="14">
        <v>22</v>
      </c>
      <c r="Q4" s="14" t="s">
        <v>285</v>
      </c>
      <c r="R4" s="14" t="s">
        <v>290</v>
      </c>
      <c r="V4" s="14" t="s">
        <v>287</v>
      </c>
      <c r="W4" s="14" t="s">
        <v>291</v>
      </c>
      <c r="Y4" s="14" t="s">
        <v>292</v>
      </c>
      <c r="AA4" s="14">
        <v>0</v>
      </c>
      <c r="AB4" s="14">
        <v>0</v>
      </c>
      <c r="AC4" s="14">
        <v>1</v>
      </c>
      <c r="AD4" s="14">
        <v>1.2</v>
      </c>
      <c r="AE4" s="14">
        <v>0</v>
      </c>
      <c r="AF4" s="14">
        <v>20</v>
      </c>
      <c r="AG4" s="14">
        <v>36</v>
      </c>
      <c r="AH4" s="14">
        <v>0</v>
      </c>
      <c r="AI4" s="14">
        <v>0</v>
      </c>
      <c r="AJ4" s="14">
        <v>0</v>
      </c>
      <c r="AK4" s="14">
        <v>2990000</v>
      </c>
    </row>
    <row r="5" spans="1:37">
      <c r="B5" s="14">
        <v>730</v>
      </c>
      <c r="C5" s="14" t="s">
        <v>160</v>
      </c>
      <c r="D5" s="14" t="s">
        <v>169</v>
      </c>
      <c r="E5" s="14" t="s">
        <v>170</v>
      </c>
      <c r="F5" s="14" t="s">
        <v>171</v>
      </c>
      <c r="G5" s="14" t="s">
        <v>281</v>
      </c>
      <c r="H5" s="14" t="s">
        <v>165</v>
      </c>
      <c r="L5" s="14" t="s">
        <v>289</v>
      </c>
      <c r="N5" s="14" t="s">
        <v>283</v>
      </c>
      <c r="O5" s="14" t="s">
        <v>284</v>
      </c>
      <c r="P5" s="14">
        <v>22</v>
      </c>
      <c r="Q5" s="14" t="s">
        <v>285</v>
      </c>
      <c r="R5" s="14" t="s">
        <v>290</v>
      </c>
      <c r="V5" s="14" t="s">
        <v>287</v>
      </c>
      <c r="W5" s="14" t="s">
        <v>291</v>
      </c>
      <c r="Y5" s="14" t="s">
        <v>293</v>
      </c>
      <c r="AA5" s="14">
        <v>0</v>
      </c>
      <c r="AB5" s="14">
        <v>0</v>
      </c>
      <c r="AC5" s="14">
        <v>1</v>
      </c>
      <c r="AD5" s="14">
        <v>1.2</v>
      </c>
      <c r="AE5" s="14">
        <v>0</v>
      </c>
      <c r="AF5" s="14">
        <v>20</v>
      </c>
      <c r="AG5" s="14">
        <v>36</v>
      </c>
      <c r="AH5" s="14">
        <v>0</v>
      </c>
      <c r="AI5" s="14">
        <v>0</v>
      </c>
      <c r="AJ5" s="14">
        <v>0</v>
      </c>
      <c r="AK5" s="14">
        <v>2990000</v>
      </c>
    </row>
    <row r="6" spans="1:37">
      <c r="B6" s="14">
        <v>730</v>
      </c>
      <c r="C6" s="14" t="s">
        <v>160</v>
      </c>
      <c r="D6" s="14" t="s">
        <v>172</v>
      </c>
      <c r="E6" s="14" t="s">
        <v>173</v>
      </c>
      <c r="F6" s="14" t="s">
        <v>174</v>
      </c>
      <c r="G6" s="14" t="s">
        <v>281</v>
      </c>
      <c r="H6" s="14" t="s">
        <v>165</v>
      </c>
      <c r="L6" s="14" t="s">
        <v>289</v>
      </c>
      <c r="N6" s="14" t="s">
        <v>283</v>
      </c>
      <c r="O6" s="14" t="s">
        <v>284</v>
      </c>
      <c r="P6" s="14">
        <v>22</v>
      </c>
      <c r="Q6" s="14" t="s">
        <v>285</v>
      </c>
      <c r="R6" s="14" t="s">
        <v>290</v>
      </c>
      <c r="V6" s="14" t="s">
        <v>287</v>
      </c>
      <c r="W6" s="14" t="s">
        <v>291</v>
      </c>
      <c r="Y6" s="14" t="s">
        <v>294</v>
      </c>
      <c r="AA6" s="14">
        <v>0</v>
      </c>
      <c r="AB6" s="14">
        <v>0</v>
      </c>
      <c r="AC6" s="14">
        <v>1</v>
      </c>
      <c r="AD6" s="14">
        <v>1.2</v>
      </c>
      <c r="AE6" s="14">
        <v>0</v>
      </c>
      <c r="AF6" s="14">
        <v>20</v>
      </c>
      <c r="AG6" s="14">
        <v>36</v>
      </c>
      <c r="AH6" s="14">
        <v>0</v>
      </c>
      <c r="AI6" s="14">
        <v>0</v>
      </c>
      <c r="AJ6" s="14">
        <v>0</v>
      </c>
      <c r="AK6" s="14">
        <v>2990000</v>
      </c>
    </row>
    <row r="7" spans="1:37">
      <c r="B7" s="14">
        <v>730</v>
      </c>
      <c r="C7" s="14" t="s">
        <v>160</v>
      </c>
      <c r="D7" s="14" t="s">
        <v>175</v>
      </c>
      <c r="E7" s="14" t="s">
        <v>176</v>
      </c>
      <c r="F7" s="14" t="s">
        <v>177</v>
      </c>
      <c r="G7" s="14" t="s">
        <v>281</v>
      </c>
      <c r="H7" s="14" t="s">
        <v>165</v>
      </c>
      <c r="L7" s="14" t="s">
        <v>282</v>
      </c>
      <c r="N7" s="14" t="s">
        <v>283</v>
      </c>
      <c r="O7" s="14" t="s">
        <v>284</v>
      </c>
      <c r="P7" s="14">
        <v>22</v>
      </c>
      <c r="Q7" s="14" t="s">
        <v>285</v>
      </c>
      <c r="R7" s="14" t="s">
        <v>295</v>
      </c>
      <c r="V7" s="14" t="s">
        <v>287</v>
      </c>
      <c r="W7" s="14" t="s">
        <v>296</v>
      </c>
      <c r="Y7" s="14" t="s">
        <v>297</v>
      </c>
      <c r="AA7" s="14">
        <v>0</v>
      </c>
      <c r="AB7" s="14">
        <v>0</v>
      </c>
      <c r="AC7" s="14">
        <v>1</v>
      </c>
      <c r="AD7" s="14">
        <v>1.2</v>
      </c>
      <c r="AE7" s="14">
        <v>0</v>
      </c>
      <c r="AF7" s="14">
        <v>20</v>
      </c>
      <c r="AG7" s="14">
        <v>36</v>
      </c>
      <c r="AH7" s="14">
        <v>0</v>
      </c>
      <c r="AI7" s="14">
        <v>0</v>
      </c>
      <c r="AJ7" s="14">
        <v>0</v>
      </c>
      <c r="AK7" s="14">
        <v>1690000</v>
      </c>
    </row>
    <row r="8" spans="1:37">
      <c r="B8" s="14">
        <v>730</v>
      </c>
      <c r="C8" s="14" t="s">
        <v>160</v>
      </c>
      <c r="D8" s="14" t="s">
        <v>178</v>
      </c>
      <c r="E8" s="14" t="s">
        <v>179</v>
      </c>
      <c r="F8" s="14" t="s">
        <v>180</v>
      </c>
      <c r="G8" s="14" t="s">
        <v>281</v>
      </c>
      <c r="H8" s="14" t="s">
        <v>165</v>
      </c>
      <c r="L8" s="14" t="s">
        <v>282</v>
      </c>
      <c r="N8" s="14" t="s">
        <v>283</v>
      </c>
      <c r="O8" s="14" t="s">
        <v>284</v>
      </c>
      <c r="P8" s="14">
        <v>22</v>
      </c>
      <c r="Q8" s="14" t="s">
        <v>285</v>
      </c>
      <c r="R8" s="14" t="s">
        <v>295</v>
      </c>
      <c r="V8" s="14" t="s">
        <v>287</v>
      </c>
      <c r="W8" s="14" t="s">
        <v>298</v>
      </c>
      <c r="Y8" s="14" t="s">
        <v>299</v>
      </c>
      <c r="AA8" s="14">
        <v>0</v>
      </c>
      <c r="AB8" s="14">
        <v>0</v>
      </c>
      <c r="AC8" s="14">
        <v>1</v>
      </c>
      <c r="AD8" s="14">
        <v>1.2</v>
      </c>
      <c r="AE8" s="14">
        <v>0</v>
      </c>
      <c r="AF8" s="14">
        <v>20</v>
      </c>
      <c r="AG8" s="14">
        <v>36</v>
      </c>
      <c r="AH8" s="14">
        <v>0</v>
      </c>
      <c r="AI8" s="14">
        <v>0</v>
      </c>
      <c r="AJ8" s="14">
        <v>0</v>
      </c>
      <c r="AK8" s="14">
        <v>1690000</v>
      </c>
    </row>
    <row r="9" spans="1:37">
      <c r="B9" s="14">
        <v>730</v>
      </c>
      <c r="C9" s="14" t="s">
        <v>160</v>
      </c>
      <c r="D9" s="14" t="s">
        <v>182</v>
      </c>
      <c r="E9" s="14" t="s">
        <v>183</v>
      </c>
      <c r="F9" s="14" t="s">
        <v>184</v>
      </c>
      <c r="G9" s="14" t="s">
        <v>281</v>
      </c>
      <c r="H9" s="14" t="s">
        <v>181</v>
      </c>
      <c r="L9" s="14" t="s">
        <v>282</v>
      </c>
      <c r="N9" s="14" t="s">
        <v>283</v>
      </c>
      <c r="O9" s="14" t="s">
        <v>284</v>
      </c>
      <c r="P9" s="14">
        <v>22</v>
      </c>
      <c r="Q9" s="14" t="s">
        <v>285</v>
      </c>
      <c r="R9" s="14" t="s">
        <v>300</v>
      </c>
      <c r="V9" s="14" t="s">
        <v>287</v>
      </c>
      <c r="W9" s="14" t="s">
        <v>301</v>
      </c>
      <c r="AA9" s="14">
        <v>0</v>
      </c>
      <c r="AB9" s="14">
        <v>0</v>
      </c>
      <c r="AC9" s="14">
        <v>1</v>
      </c>
      <c r="AD9" s="14">
        <v>1.2</v>
      </c>
      <c r="AE9" s="14">
        <v>0</v>
      </c>
      <c r="AF9" s="14">
        <v>20</v>
      </c>
      <c r="AG9" s="14">
        <v>36</v>
      </c>
      <c r="AH9" s="14">
        <v>0</v>
      </c>
      <c r="AI9" s="14">
        <v>0</v>
      </c>
      <c r="AJ9" s="14">
        <v>0</v>
      </c>
      <c r="AK9" s="14">
        <v>1690000</v>
      </c>
    </row>
    <row r="10" spans="1:37">
      <c r="B10" s="14">
        <v>730</v>
      </c>
      <c r="C10" s="14" t="s">
        <v>160</v>
      </c>
      <c r="D10" s="14" t="s">
        <v>185</v>
      </c>
      <c r="E10" s="14" t="s">
        <v>186</v>
      </c>
      <c r="F10" s="14" t="s">
        <v>187</v>
      </c>
      <c r="G10" s="14" t="s">
        <v>281</v>
      </c>
      <c r="H10" s="14" t="s">
        <v>181</v>
      </c>
      <c r="L10" s="14" t="s">
        <v>302</v>
      </c>
      <c r="N10" s="14" t="s">
        <v>303</v>
      </c>
      <c r="O10" s="14" t="s">
        <v>284</v>
      </c>
      <c r="P10" s="14">
        <v>22</v>
      </c>
      <c r="Q10" s="14" t="s">
        <v>285</v>
      </c>
      <c r="R10" s="14" t="s">
        <v>300</v>
      </c>
      <c r="V10" s="14" t="s">
        <v>304</v>
      </c>
      <c r="W10" s="14" t="s">
        <v>301</v>
      </c>
      <c r="AA10" s="14">
        <v>0</v>
      </c>
      <c r="AB10" s="14">
        <v>0</v>
      </c>
      <c r="AC10" s="14">
        <v>1</v>
      </c>
      <c r="AD10" s="14">
        <v>1.2</v>
      </c>
      <c r="AE10" s="14">
        <v>0</v>
      </c>
      <c r="AF10" s="14">
        <v>20</v>
      </c>
      <c r="AG10" s="14">
        <v>36</v>
      </c>
      <c r="AH10" s="14">
        <v>0</v>
      </c>
      <c r="AI10" s="14">
        <v>0</v>
      </c>
      <c r="AJ10" s="14">
        <v>0</v>
      </c>
      <c r="AK10" s="14">
        <v>3050000</v>
      </c>
    </row>
    <row r="11" spans="1:37">
      <c r="B11" s="14">
        <v>730</v>
      </c>
      <c r="C11" s="14" t="s">
        <v>160</v>
      </c>
      <c r="D11" s="14" t="s">
        <v>188</v>
      </c>
      <c r="E11" s="14" t="s">
        <v>189</v>
      </c>
      <c r="F11" s="14" t="s">
        <v>190</v>
      </c>
      <c r="G11" s="14" t="s">
        <v>281</v>
      </c>
      <c r="H11" s="14" t="s">
        <v>181</v>
      </c>
      <c r="L11" s="14" t="s">
        <v>302</v>
      </c>
      <c r="N11" s="14" t="s">
        <v>303</v>
      </c>
      <c r="O11" s="14" t="s">
        <v>284</v>
      </c>
      <c r="P11" s="14">
        <v>22</v>
      </c>
      <c r="Q11" s="14" t="s">
        <v>285</v>
      </c>
      <c r="R11" s="14" t="s">
        <v>305</v>
      </c>
      <c r="V11" s="14" t="s">
        <v>304</v>
      </c>
      <c r="W11" s="14" t="s">
        <v>306</v>
      </c>
      <c r="AA11" s="14">
        <v>0</v>
      </c>
      <c r="AB11" s="14">
        <v>0</v>
      </c>
      <c r="AC11" s="14">
        <v>1</v>
      </c>
      <c r="AD11" s="14">
        <v>1.2</v>
      </c>
      <c r="AE11" s="14">
        <v>0</v>
      </c>
      <c r="AF11" s="14">
        <v>20</v>
      </c>
      <c r="AG11" s="14">
        <v>36</v>
      </c>
      <c r="AH11" s="14">
        <v>2490000</v>
      </c>
      <c r="AI11" s="14">
        <v>0</v>
      </c>
      <c r="AJ11" s="14">
        <v>0</v>
      </c>
      <c r="AK11" s="14">
        <v>3150000</v>
      </c>
    </row>
    <row r="12" spans="1:37">
      <c r="B12" s="14">
        <v>730</v>
      </c>
      <c r="C12" s="14" t="s">
        <v>160</v>
      </c>
      <c r="D12" s="14" t="s">
        <v>191</v>
      </c>
      <c r="E12" s="14" t="s">
        <v>192</v>
      </c>
      <c r="F12" s="14" t="s">
        <v>193</v>
      </c>
      <c r="G12" s="14" t="s">
        <v>281</v>
      </c>
      <c r="H12" s="14" t="s">
        <v>181</v>
      </c>
      <c r="L12" s="14" t="s">
        <v>307</v>
      </c>
      <c r="N12" s="14" t="s">
        <v>303</v>
      </c>
      <c r="O12" s="14" t="s">
        <v>284</v>
      </c>
      <c r="P12" s="14">
        <v>22</v>
      </c>
      <c r="Q12" s="14" t="s">
        <v>285</v>
      </c>
      <c r="R12" s="14" t="s">
        <v>305</v>
      </c>
      <c r="V12" s="14" t="s">
        <v>304</v>
      </c>
      <c r="W12" s="14" t="s">
        <v>306</v>
      </c>
      <c r="AA12" s="14">
        <v>0</v>
      </c>
      <c r="AB12" s="14">
        <v>0</v>
      </c>
      <c r="AC12" s="14">
        <v>1</v>
      </c>
      <c r="AD12" s="14">
        <v>1.2</v>
      </c>
      <c r="AE12" s="14">
        <v>0</v>
      </c>
      <c r="AF12" s="14">
        <v>20</v>
      </c>
      <c r="AG12" s="14">
        <v>36</v>
      </c>
      <c r="AH12" s="14">
        <v>4690000</v>
      </c>
      <c r="AI12" s="14">
        <v>0</v>
      </c>
      <c r="AJ12" s="14">
        <v>0</v>
      </c>
      <c r="AK12" s="14">
        <v>4350000</v>
      </c>
    </row>
    <row r="13" spans="1:37">
      <c r="B13" s="14">
        <v>160</v>
      </c>
      <c r="C13" s="14" t="s">
        <v>51</v>
      </c>
      <c r="D13" s="14" t="s">
        <v>53</v>
      </c>
      <c r="E13" s="14" t="s">
        <v>54</v>
      </c>
      <c r="F13" s="14" t="s">
        <v>55</v>
      </c>
      <c r="G13" s="14" t="s">
        <v>308</v>
      </c>
      <c r="H13" s="14" t="s">
        <v>52</v>
      </c>
      <c r="O13" s="14" t="s">
        <v>309</v>
      </c>
      <c r="P13" s="14">
        <v>33</v>
      </c>
      <c r="Q13" s="14" t="s">
        <v>310</v>
      </c>
      <c r="R13" s="14" t="s">
        <v>311</v>
      </c>
      <c r="U13" s="14" t="s">
        <v>312</v>
      </c>
      <c r="Y13" s="14" t="s">
        <v>297</v>
      </c>
      <c r="AA13" s="14">
        <v>0</v>
      </c>
      <c r="AB13" s="14">
        <v>0</v>
      </c>
      <c r="AC13" s="14">
        <v>1</v>
      </c>
      <c r="AD13" s="14">
        <v>0.4</v>
      </c>
      <c r="AE13" s="14">
        <v>0</v>
      </c>
      <c r="AF13" s="14">
        <v>45</v>
      </c>
      <c r="AG13" s="14">
        <v>12</v>
      </c>
      <c r="AH13" s="14">
        <v>0</v>
      </c>
      <c r="AI13" s="14">
        <v>0</v>
      </c>
      <c r="AJ13" s="14">
        <v>0</v>
      </c>
      <c r="AK13" s="14">
        <v>39000</v>
      </c>
    </row>
    <row r="14" spans="1:37">
      <c r="B14" s="14">
        <v>210</v>
      </c>
      <c r="C14" s="14" t="s">
        <v>60</v>
      </c>
      <c r="D14" s="14" t="s">
        <v>62</v>
      </c>
      <c r="E14" s="14" t="s">
        <v>63</v>
      </c>
      <c r="F14" s="14" t="s">
        <v>64</v>
      </c>
      <c r="G14" s="14" t="s">
        <v>313</v>
      </c>
      <c r="H14" s="14" t="s">
        <v>61</v>
      </c>
      <c r="P14" s="14">
        <v>11</v>
      </c>
      <c r="R14" s="14" t="s">
        <v>314</v>
      </c>
      <c r="S14" s="14" t="s">
        <v>315</v>
      </c>
      <c r="T14" s="14" t="s">
        <v>316</v>
      </c>
      <c r="U14" s="14" t="s">
        <v>317</v>
      </c>
      <c r="V14" s="14" t="s">
        <v>318</v>
      </c>
      <c r="W14" s="14" t="s">
        <v>319</v>
      </c>
      <c r="AA14" s="14">
        <v>0</v>
      </c>
      <c r="AB14" s="14">
        <v>0</v>
      </c>
      <c r="AC14" s="14">
        <v>1</v>
      </c>
      <c r="AD14" s="14">
        <v>1.2</v>
      </c>
      <c r="AE14" s="14">
        <v>0</v>
      </c>
      <c r="AF14" s="14">
        <v>20</v>
      </c>
      <c r="AG14" s="14">
        <v>36</v>
      </c>
      <c r="AH14" s="14">
        <v>450000</v>
      </c>
      <c r="AI14" s="14">
        <v>0</v>
      </c>
      <c r="AJ14" s="14">
        <v>0</v>
      </c>
      <c r="AK14" s="14">
        <v>249000</v>
      </c>
    </row>
    <row r="15" spans="1:37">
      <c r="B15" s="14">
        <v>210</v>
      </c>
      <c r="C15" s="14" t="s">
        <v>60</v>
      </c>
      <c r="D15" s="14" t="s">
        <v>65</v>
      </c>
      <c r="E15" s="14" t="s">
        <v>66</v>
      </c>
      <c r="F15" s="14" t="s">
        <v>67</v>
      </c>
      <c r="G15" s="14" t="s">
        <v>313</v>
      </c>
      <c r="H15" s="14" t="s">
        <v>61</v>
      </c>
      <c r="P15" s="14">
        <v>11</v>
      </c>
      <c r="R15" s="14" t="s">
        <v>320</v>
      </c>
      <c r="S15" s="14" t="s">
        <v>321</v>
      </c>
      <c r="T15" s="14" t="s">
        <v>316</v>
      </c>
      <c r="U15" s="14" t="s">
        <v>322</v>
      </c>
      <c r="V15" s="14" t="s">
        <v>323</v>
      </c>
      <c r="W15" s="14" t="s">
        <v>324</v>
      </c>
      <c r="AA15" s="14">
        <v>0</v>
      </c>
      <c r="AB15" s="14">
        <v>0</v>
      </c>
      <c r="AC15" s="14">
        <v>1</v>
      </c>
      <c r="AD15" s="14">
        <v>1.2</v>
      </c>
      <c r="AE15" s="14">
        <v>0</v>
      </c>
      <c r="AF15" s="14">
        <v>20</v>
      </c>
      <c r="AG15" s="14">
        <v>36</v>
      </c>
      <c r="AH15" s="14">
        <v>1990000</v>
      </c>
      <c r="AI15" s="14">
        <v>0</v>
      </c>
      <c r="AJ15" s="14">
        <v>0</v>
      </c>
      <c r="AK15" s="14">
        <v>1190000</v>
      </c>
    </row>
    <row r="16" spans="1:37">
      <c r="B16" s="14">
        <v>210</v>
      </c>
      <c r="C16" s="14" t="s">
        <v>60</v>
      </c>
      <c r="D16" s="14" t="s">
        <v>68</v>
      </c>
      <c r="E16" s="14" t="s">
        <v>69</v>
      </c>
      <c r="F16" s="14" t="s">
        <v>70</v>
      </c>
      <c r="G16" s="14" t="s">
        <v>313</v>
      </c>
      <c r="H16" s="14" t="s">
        <v>61</v>
      </c>
      <c r="P16" s="14">
        <v>11</v>
      </c>
      <c r="R16" s="14" t="s">
        <v>325</v>
      </c>
      <c r="S16" s="14" t="s">
        <v>326</v>
      </c>
      <c r="T16" s="14" t="s">
        <v>327</v>
      </c>
      <c r="U16" s="14" t="s">
        <v>328</v>
      </c>
      <c r="V16" s="14" t="s">
        <v>329</v>
      </c>
      <c r="W16" s="14" t="s">
        <v>330</v>
      </c>
      <c r="AA16" s="14">
        <v>0</v>
      </c>
      <c r="AB16" s="14">
        <v>0</v>
      </c>
      <c r="AC16" s="14">
        <v>1</v>
      </c>
      <c r="AD16" s="14">
        <v>1.2</v>
      </c>
      <c r="AE16" s="14">
        <v>0</v>
      </c>
      <c r="AF16" s="14">
        <v>20</v>
      </c>
      <c r="AG16" s="14">
        <v>36</v>
      </c>
      <c r="AH16" s="14">
        <v>0</v>
      </c>
      <c r="AI16" s="14">
        <v>0</v>
      </c>
      <c r="AJ16" s="14">
        <v>0</v>
      </c>
      <c r="AK16" s="14">
        <v>4150000</v>
      </c>
    </row>
    <row r="17" spans="1:37">
      <c r="B17" s="14">
        <v>210</v>
      </c>
      <c r="C17" s="14" t="s">
        <v>60</v>
      </c>
      <c r="D17" s="14" t="s">
        <v>71</v>
      </c>
      <c r="E17" s="14" t="s">
        <v>72</v>
      </c>
      <c r="F17" s="14" t="s">
        <v>73</v>
      </c>
      <c r="G17" s="14" t="s">
        <v>313</v>
      </c>
      <c r="H17" s="14" t="s">
        <v>61</v>
      </c>
      <c r="P17" s="14">
        <v>11</v>
      </c>
      <c r="R17" s="14" t="s">
        <v>331</v>
      </c>
      <c r="S17" s="14" t="s">
        <v>332</v>
      </c>
      <c r="T17" s="14" t="s">
        <v>327</v>
      </c>
      <c r="U17" s="14" t="s">
        <v>333</v>
      </c>
      <c r="V17" s="14" t="s">
        <v>334</v>
      </c>
      <c r="W17" s="14" t="s">
        <v>335</v>
      </c>
      <c r="AA17" s="14">
        <v>0</v>
      </c>
      <c r="AB17" s="14">
        <v>0</v>
      </c>
      <c r="AC17" s="14">
        <v>1</v>
      </c>
      <c r="AD17" s="14">
        <v>1.2</v>
      </c>
      <c r="AE17" s="14">
        <v>0</v>
      </c>
      <c r="AF17" s="14">
        <v>20</v>
      </c>
      <c r="AG17" s="14">
        <v>36</v>
      </c>
      <c r="AH17" s="14">
        <v>0</v>
      </c>
      <c r="AI17" s="14">
        <v>0</v>
      </c>
      <c r="AJ17" s="14">
        <v>0</v>
      </c>
      <c r="AK17" s="14">
        <v>6390000</v>
      </c>
    </row>
    <row r="18" spans="1:37">
      <c r="B18" s="14">
        <v>210</v>
      </c>
      <c r="C18" s="14" t="s">
        <v>60</v>
      </c>
      <c r="D18" s="14" t="s">
        <v>75</v>
      </c>
      <c r="E18" s="14" t="s">
        <v>76</v>
      </c>
      <c r="F18" s="14" t="s">
        <v>77</v>
      </c>
      <c r="G18" s="14" t="s">
        <v>313</v>
      </c>
      <c r="H18" s="14" t="s">
        <v>74</v>
      </c>
      <c r="P18" s="14">
        <v>11</v>
      </c>
      <c r="R18" s="14" t="s">
        <v>336</v>
      </c>
      <c r="S18" s="14" t="s">
        <v>337</v>
      </c>
      <c r="T18" s="14" t="s">
        <v>327</v>
      </c>
      <c r="U18" s="14" t="s">
        <v>338</v>
      </c>
      <c r="V18" s="14" t="s">
        <v>339</v>
      </c>
      <c r="W18" s="14" t="s">
        <v>340</v>
      </c>
      <c r="AA18" s="14">
        <v>0</v>
      </c>
      <c r="AB18" s="14">
        <v>0</v>
      </c>
      <c r="AC18" s="14">
        <v>1</v>
      </c>
      <c r="AD18" s="14">
        <v>0.4</v>
      </c>
      <c r="AE18" s="14">
        <v>0</v>
      </c>
      <c r="AF18" s="14">
        <v>20</v>
      </c>
      <c r="AG18" s="14">
        <v>12</v>
      </c>
      <c r="AH18" s="14">
        <v>5990000</v>
      </c>
      <c r="AI18" s="14">
        <v>0</v>
      </c>
      <c r="AJ18" s="14">
        <v>0</v>
      </c>
      <c r="AK18" s="14">
        <v>4460000</v>
      </c>
    </row>
    <row r="19" spans="1:37">
      <c r="B19" s="14">
        <v>210</v>
      </c>
      <c r="C19" s="14" t="s">
        <v>60</v>
      </c>
      <c r="D19" s="14" t="s">
        <v>78</v>
      </c>
      <c r="E19" s="14" t="s">
        <v>79</v>
      </c>
      <c r="F19" s="14" t="s">
        <v>80</v>
      </c>
      <c r="G19" s="14" t="s">
        <v>313</v>
      </c>
      <c r="H19" s="14" t="s">
        <v>74</v>
      </c>
      <c r="P19" s="14">
        <v>11</v>
      </c>
      <c r="R19" s="14" t="s">
        <v>341</v>
      </c>
      <c r="S19" s="14" t="s">
        <v>337</v>
      </c>
      <c r="T19" s="14" t="s">
        <v>327</v>
      </c>
      <c r="U19" s="14" t="s">
        <v>342</v>
      </c>
      <c r="V19" s="14" t="s">
        <v>343</v>
      </c>
      <c r="W19" s="14" t="s">
        <v>344</v>
      </c>
      <c r="AA19" s="14">
        <v>0</v>
      </c>
      <c r="AB19" s="14">
        <v>0</v>
      </c>
      <c r="AC19" s="14">
        <v>1</v>
      </c>
      <c r="AD19" s="14">
        <v>0.4</v>
      </c>
      <c r="AE19" s="14">
        <v>0</v>
      </c>
      <c r="AF19" s="14">
        <v>20</v>
      </c>
      <c r="AG19" s="14">
        <v>12</v>
      </c>
      <c r="AH19" s="14">
        <v>0</v>
      </c>
      <c r="AI19" s="14">
        <v>0</v>
      </c>
      <c r="AJ19" s="14">
        <v>0</v>
      </c>
      <c r="AK19" s="14">
        <v>5990000</v>
      </c>
    </row>
    <row r="20" spans="1:37">
      <c r="B20" s="14">
        <v>210</v>
      </c>
      <c r="C20" s="14" t="s">
        <v>60</v>
      </c>
      <c r="D20" s="14" t="s">
        <v>82</v>
      </c>
      <c r="E20" s="14" t="s">
        <v>83</v>
      </c>
      <c r="F20" s="14" t="s">
        <v>84</v>
      </c>
      <c r="G20" s="14" t="s">
        <v>313</v>
      </c>
      <c r="H20" s="14" t="s">
        <v>81</v>
      </c>
      <c r="P20" s="14">
        <v>11</v>
      </c>
      <c r="R20" s="14" t="s">
        <v>345</v>
      </c>
      <c r="S20" s="14" t="s">
        <v>346</v>
      </c>
      <c r="T20" s="14" t="s">
        <v>316</v>
      </c>
      <c r="U20" s="14" t="s">
        <v>317</v>
      </c>
      <c r="V20" s="14" t="s">
        <v>347</v>
      </c>
      <c r="W20" s="14" t="s">
        <v>348</v>
      </c>
      <c r="AA20" s="14">
        <v>0</v>
      </c>
      <c r="AB20" s="14">
        <v>0</v>
      </c>
      <c r="AC20" s="14">
        <v>1</v>
      </c>
      <c r="AD20" s="14">
        <v>0.8</v>
      </c>
      <c r="AE20" s="14">
        <v>0</v>
      </c>
      <c r="AF20" s="14">
        <v>20</v>
      </c>
      <c r="AG20" s="14">
        <v>24</v>
      </c>
      <c r="AH20" s="14">
        <v>390000</v>
      </c>
      <c r="AI20" s="14">
        <v>0</v>
      </c>
      <c r="AJ20" s="14">
        <v>0</v>
      </c>
      <c r="AK20" s="14">
        <v>239000</v>
      </c>
    </row>
    <row r="21" spans="1:37">
      <c r="B21" s="14">
        <v>210</v>
      </c>
      <c r="C21" s="14" t="s">
        <v>60</v>
      </c>
      <c r="D21" s="14" t="s">
        <v>85</v>
      </c>
      <c r="E21" s="14" t="s">
        <v>86</v>
      </c>
      <c r="F21" s="14" t="s">
        <v>87</v>
      </c>
      <c r="G21" s="14" t="s">
        <v>313</v>
      </c>
      <c r="H21" s="14" t="s">
        <v>81</v>
      </c>
      <c r="P21" s="14">
        <v>11</v>
      </c>
      <c r="R21" s="14" t="s">
        <v>349</v>
      </c>
      <c r="S21" s="14" t="s">
        <v>350</v>
      </c>
      <c r="T21" s="14" t="s">
        <v>316</v>
      </c>
      <c r="U21" s="14" t="s">
        <v>351</v>
      </c>
      <c r="V21" s="14" t="s">
        <v>347</v>
      </c>
      <c r="W21" s="14" t="s">
        <v>352</v>
      </c>
      <c r="AA21" s="14">
        <v>0</v>
      </c>
      <c r="AB21" s="14">
        <v>0</v>
      </c>
      <c r="AC21" s="14">
        <v>1</v>
      </c>
      <c r="AD21" s="14">
        <v>0.8</v>
      </c>
      <c r="AE21" s="14">
        <v>0</v>
      </c>
      <c r="AF21" s="14">
        <v>20</v>
      </c>
      <c r="AG21" s="14">
        <v>24</v>
      </c>
      <c r="AH21" s="14">
        <v>590000</v>
      </c>
      <c r="AI21" s="14">
        <v>0</v>
      </c>
      <c r="AJ21" s="14">
        <v>0</v>
      </c>
      <c r="AK21" s="14">
        <v>3190000</v>
      </c>
    </row>
    <row r="22" spans="1:37">
      <c r="B22" s="14">
        <v>210</v>
      </c>
      <c r="C22" s="14" t="s">
        <v>60</v>
      </c>
      <c r="D22" s="14" t="s">
        <v>88</v>
      </c>
      <c r="E22" s="14" t="s">
        <v>89</v>
      </c>
      <c r="F22" s="14" t="s">
        <v>90</v>
      </c>
      <c r="G22" s="14" t="s">
        <v>313</v>
      </c>
      <c r="H22" s="14" t="s">
        <v>81</v>
      </c>
      <c r="P22" s="14">
        <v>11</v>
      </c>
      <c r="R22" s="14" t="s">
        <v>353</v>
      </c>
      <c r="S22" s="14" t="s">
        <v>354</v>
      </c>
      <c r="T22" s="14" t="s">
        <v>316</v>
      </c>
      <c r="U22" s="14" t="s">
        <v>351</v>
      </c>
      <c r="V22" s="14" t="s">
        <v>347</v>
      </c>
      <c r="W22" s="14" t="s">
        <v>355</v>
      </c>
      <c r="AA22" s="14">
        <v>0</v>
      </c>
      <c r="AB22" s="14">
        <v>0</v>
      </c>
      <c r="AC22" s="14">
        <v>1</v>
      </c>
      <c r="AD22" s="14">
        <v>0.8</v>
      </c>
      <c r="AE22" s="14">
        <v>0</v>
      </c>
      <c r="AF22" s="14">
        <v>20</v>
      </c>
      <c r="AG22" s="14">
        <v>24</v>
      </c>
      <c r="AH22" s="14">
        <v>790000</v>
      </c>
      <c r="AI22" s="14">
        <v>0</v>
      </c>
      <c r="AJ22" s="14">
        <v>0</v>
      </c>
      <c r="AK22" s="14">
        <v>499000</v>
      </c>
    </row>
    <row r="23" spans="1:37">
      <c r="B23" s="14">
        <v>210</v>
      </c>
      <c r="C23" s="14" t="s">
        <v>60</v>
      </c>
      <c r="D23" s="14" t="s">
        <v>91</v>
      </c>
      <c r="E23" s="14" t="s">
        <v>92</v>
      </c>
      <c r="F23" s="14" t="s">
        <v>93</v>
      </c>
      <c r="G23" s="14" t="s">
        <v>313</v>
      </c>
      <c r="H23" s="14" t="s">
        <v>81</v>
      </c>
      <c r="P23" s="14">
        <v>11</v>
      </c>
      <c r="R23" s="14" t="s">
        <v>356</v>
      </c>
      <c r="S23" s="14" t="s">
        <v>357</v>
      </c>
      <c r="T23" s="14" t="s">
        <v>316</v>
      </c>
      <c r="U23" s="14" t="s">
        <v>351</v>
      </c>
      <c r="V23" s="14" t="s">
        <v>347</v>
      </c>
      <c r="W23" s="14" t="s">
        <v>358</v>
      </c>
      <c r="AA23" s="14">
        <v>0</v>
      </c>
      <c r="AB23" s="14">
        <v>0</v>
      </c>
      <c r="AC23" s="14">
        <v>1</v>
      </c>
      <c r="AD23" s="14">
        <v>0.8</v>
      </c>
      <c r="AE23" s="14">
        <v>0</v>
      </c>
      <c r="AF23" s="14">
        <v>20</v>
      </c>
      <c r="AG23" s="14">
        <v>24</v>
      </c>
      <c r="AH23" s="14">
        <v>950000</v>
      </c>
      <c r="AI23" s="14">
        <v>0</v>
      </c>
      <c r="AJ23" s="14">
        <v>0</v>
      </c>
      <c r="AK23" s="14">
        <v>649000</v>
      </c>
    </row>
    <row r="24" spans="1:37">
      <c r="A24" s="14">
        <v>1</v>
      </c>
      <c r="B24" s="14">
        <v>160</v>
      </c>
      <c r="C24" s="14" t="s">
        <v>51</v>
      </c>
      <c r="D24" s="14" t="s">
        <v>57</v>
      </c>
      <c r="E24" s="14" t="s">
        <v>58</v>
      </c>
      <c r="F24" s="14" t="s">
        <v>59</v>
      </c>
      <c r="G24" s="14" t="s">
        <v>359</v>
      </c>
      <c r="H24" s="14" t="s">
        <v>56</v>
      </c>
      <c r="J24" s="14" t="s">
        <v>360</v>
      </c>
      <c r="M24" s="14" t="s">
        <v>361</v>
      </c>
      <c r="O24" s="14" t="s">
        <v>362</v>
      </c>
      <c r="P24" s="14">
        <v>33</v>
      </c>
      <c r="Q24" s="14" t="s">
        <v>363</v>
      </c>
      <c r="R24" s="14" t="s">
        <v>364</v>
      </c>
      <c r="S24" s="14" t="s">
        <v>365</v>
      </c>
      <c r="T24" s="14" t="s">
        <v>366</v>
      </c>
      <c r="U24" s="14" t="s">
        <v>367</v>
      </c>
      <c r="V24" s="14" t="s">
        <v>368</v>
      </c>
      <c r="X24" s="14" t="s">
        <v>369</v>
      </c>
      <c r="Y24" s="14" t="s">
        <v>370</v>
      </c>
      <c r="Z24" s="14" t="s">
        <v>371</v>
      </c>
      <c r="AA24" s="14">
        <v>0</v>
      </c>
      <c r="AB24" s="14">
        <v>0</v>
      </c>
      <c r="AC24" s="14">
        <v>1</v>
      </c>
      <c r="AD24" s="14">
        <v>1.2</v>
      </c>
      <c r="AE24" s="14">
        <v>0</v>
      </c>
      <c r="AF24" s="14">
        <v>20</v>
      </c>
      <c r="AG24" s="14">
        <v>36</v>
      </c>
      <c r="AH24" s="14">
        <v>4390000</v>
      </c>
      <c r="AI24" s="14">
        <v>0</v>
      </c>
      <c r="AJ24" s="14">
        <v>0</v>
      </c>
      <c r="AK24" s="14">
        <v>2790000</v>
      </c>
    </row>
    <row r="25" spans="1:37">
      <c r="A25" s="14">
        <v>1</v>
      </c>
      <c r="B25" s="14">
        <v>750</v>
      </c>
      <c r="C25" s="14" t="s">
        <v>194</v>
      </c>
      <c r="D25" s="14" t="s">
        <v>196</v>
      </c>
      <c r="E25" s="14" t="s">
        <v>197</v>
      </c>
      <c r="F25" s="14" t="s">
        <v>198</v>
      </c>
      <c r="G25" s="14" t="s">
        <v>372</v>
      </c>
      <c r="H25" s="14" t="s">
        <v>195</v>
      </c>
      <c r="K25" s="14" t="s">
        <v>373</v>
      </c>
      <c r="L25" s="14" t="s">
        <v>374</v>
      </c>
      <c r="M25" s="14" t="s">
        <v>375</v>
      </c>
      <c r="N25" s="14" t="s">
        <v>376</v>
      </c>
      <c r="O25" s="14" t="s">
        <v>377</v>
      </c>
      <c r="P25" s="14">
        <v>24</v>
      </c>
      <c r="R25" s="14" t="s">
        <v>378</v>
      </c>
      <c r="T25" s="14" t="s">
        <v>379</v>
      </c>
      <c r="U25" s="14" t="s">
        <v>380</v>
      </c>
      <c r="V25" s="14" t="s">
        <v>381</v>
      </c>
      <c r="X25" s="14" t="s">
        <v>382</v>
      </c>
      <c r="Y25" s="14" t="s">
        <v>383</v>
      </c>
      <c r="Z25" s="14" t="s">
        <v>384</v>
      </c>
      <c r="AA25" s="14">
        <v>7.1999999999999995E-2</v>
      </c>
      <c r="AB25" s="14">
        <v>0</v>
      </c>
      <c r="AC25" s="14">
        <v>1</v>
      </c>
      <c r="AD25" s="14">
        <v>0.4</v>
      </c>
      <c r="AE25" s="14">
        <v>1</v>
      </c>
      <c r="AF25" s="14">
        <v>10</v>
      </c>
      <c r="AG25" s="14">
        <v>12</v>
      </c>
      <c r="AH25" s="14">
        <v>699000</v>
      </c>
      <c r="AI25" s="14">
        <v>0</v>
      </c>
      <c r="AJ25" s="14">
        <v>800</v>
      </c>
      <c r="AK25" s="14">
        <v>590000</v>
      </c>
    </row>
    <row r="26" spans="1:37">
      <c r="A26" s="14">
        <v>1</v>
      </c>
      <c r="B26" s="14">
        <v>750</v>
      </c>
      <c r="C26" s="14" t="s">
        <v>194</v>
      </c>
      <c r="D26" s="14" t="s">
        <v>199</v>
      </c>
      <c r="E26" s="14" t="s">
        <v>200</v>
      </c>
      <c r="F26" s="14" t="s">
        <v>201</v>
      </c>
      <c r="G26" s="14" t="s">
        <v>372</v>
      </c>
      <c r="H26" s="14" t="s">
        <v>195</v>
      </c>
      <c r="K26" s="14" t="s">
        <v>373</v>
      </c>
      <c r="L26" s="14" t="s">
        <v>374</v>
      </c>
      <c r="M26" s="14" t="s">
        <v>375</v>
      </c>
      <c r="N26" s="14" t="s">
        <v>376</v>
      </c>
      <c r="O26" s="14" t="s">
        <v>377</v>
      </c>
      <c r="P26" s="14">
        <v>24</v>
      </c>
      <c r="R26" s="14" t="s">
        <v>378</v>
      </c>
      <c r="T26" s="14" t="s">
        <v>379</v>
      </c>
      <c r="U26" s="14" t="s">
        <v>380</v>
      </c>
      <c r="V26" s="14" t="s">
        <v>381</v>
      </c>
      <c r="X26" s="14" t="s">
        <v>382</v>
      </c>
      <c r="Y26" s="14" t="s">
        <v>385</v>
      </c>
      <c r="Z26" s="14" t="s">
        <v>384</v>
      </c>
      <c r="AA26" s="14">
        <v>7.1999999999999995E-2</v>
      </c>
      <c r="AB26" s="14">
        <v>0</v>
      </c>
      <c r="AC26" s="14">
        <v>1</v>
      </c>
      <c r="AD26" s="14">
        <v>0.4</v>
      </c>
      <c r="AE26" s="14">
        <v>1</v>
      </c>
      <c r="AF26" s="14">
        <v>10</v>
      </c>
      <c r="AG26" s="14">
        <v>12</v>
      </c>
      <c r="AH26" s="14">
        <v>699000</v>
      </c>
      <c r="AI26" s="14">
        <v>0</v>
      </c>
      <c r="AJ26" s="14">
        <v>800</v>
      </c>
      <c r="AK26" s="14">
        <v>590000</v>
      </c>
    </row>
    <row r="27" spans="1:37">
      <c r="A27" s="14">
        <v>1</v>
      </c>
      <c r="B27" s="14">
        <v>750</v>
      </c>
      <c r="C27" s="14" t="s">
        <v>194</v>
      </c>
      <c r="D27" s="14" t="s">
        <v>203</v>
      </c>
      <c r="E27" s="14" t="s">
        <v>204</v>
      </c>
      <c r="F27" s="14" t="s">
        <v>205</v>
      </c>
      <c r="G27" s="14" t="s">
        <v>386</v>
      </c>
      <c r="H27" s="14" t="s">
        <v>202</v>
      </c>
      <c r="K27" s="14" t="s">
        <v>387</v>
      </c>
      <c r="L27" s="14" t="s">
        <v>388</v>
      </c>
      <c r="M27" s="14" t="s">
        <v>389</v>
      </c>
      <c r="N27" s="14" t="s">
        <v>390</v>
      </c>
      <c r="O27" s="14" t="s">
        <v>391</v>
      </c>
      <c r="P27" s="14">
        <v>24</v>
      </c>
      <c r="R27" s="14" t="s">
        <v>392</v>
      </c>
      <c r="S27" s="14" t="s">
        <v>393</v>
      </c>
      <c r="T27" s="14" t="s">
        <v>379</v>
      </c>
      <c r="U27" s="14" t="s">
        <v>380</v>
      </c>
      <c r="V27" s="14" t="s">
        <v>394</v>
      </c>
      <c r="W27" s="14" t="s">
        <v>395</v>
      </c>
      <c r="X27" s="14" t="s">
        <v>396</v>
      </c>
      <c r="Y27" s="14" t="s">
        <v>292</v>
      </c>
      <c r="Z27" s="14" t="s">
        <v>384</v>
      </c>
      <c r="AA27" s="14">
        <v>0.128</v>
      </c>
      <c r="AB27" s="14">
        <v>0</v>
      </c>
      <c r="AC27" s="14">
        <v>1</v>
      </c>
      <c r="AD27" s="14">
        <v>0.4</v>
      </c>
      <c r="AE27" s="14">
        <v>1</v>
      </c>
      <c r="AF27" s="14">
        <v>10</v>
      </c>
      <c r="AG27" s="14">
        <v>12</v>
      </c>
      <c r="AH27" s="14">
        <v>0</v>
      </c>
      <c r="AI27" s="14">
        <v>0</v>
      </c>
      <c r="AJ27" s="14">
        <v>2300</v>
      </c>
      <c r="AK27" s="14">
        <v>2550000</v>
      </c>
    </row>
    <row r="28" spans="1:37">
      <c r="A28" s="14">
        <v>1</v>
      </c>
      <c r="B28" s="14">
        <v>750</v>
      </c>
      <c r="C28" s="14" t="s">
        <v>194</v>
      </c>
      <c r="D28" s="14" t="s">
        <v>206</v>
      </c>
      <c r="E28" s="14" t="s">
        <v>207</v>
      </c>
      <c r="F28" s="14" t="s">
        <v>208</v>
      </c>
      <c r="G28" s="14" t="s">
        <v>386</v>
      </c>
      <c r="H28" s="14" t="s">
        <v>202</v>
      </c>
      <c r="K28" s="14" t="s">
        <v>387</v>
      </c>
      <c r="L28" s="14" t="s">
        <v>388</v>
      </c>
      <c r="M28" s="14" t="s">
        <v>389</v>
      </c>
      <c r="N28" s="14" t="s">
        <v>390</v>
      </c>
      <c r="O28" s="14" t="s">
        <v>391</v>
      </c>
      <c r="P28" s="14">
        <v>24</v>
      </c>
      <c r="R28" s="14" t="s">
        <v>392</v>
      </c>
      <c r="S28" s="14" t="s">
        <v>393</v>
      </c>
      <c r="T28" s="14" t="s">
        <v>379</v>
      </c>
      <c r="U28" s="14" t="s">
        <v>380</v>
      </c>
      <c r="V28" s="14" t="s">
        <v>394</v>
      </c>
      <c r="W28" s="14" t="s">
        <v>395</v>
      </c>
      <c r="X28" s="14" t="s">
        <v>396</v>
      </c>
      <c r="Y28" s="14" t="s">
        <v>397</v>
      </c>
      <c r="Z28" s="14" t="s">
        <v>384</v>
      </c>
      <c r="AA28" s="14">
        <v>0.128</v>
      </c>
      <c r="AB28" s="14">
        <v>0</v>
      </c>
      <c r="AC28" s="14">
        <v>1</v>
      </c>
      <c r="AD28" s="14">
        <v>0.4</v>
      </c>
      <c r="AE28" s="14">
        <v>1</v>
      </c>
      <c r="AF28" s="14">
        <v>10</v>
      </c>
      <c r="AG28" s="14">
        <v>12</v>
      </c>
      <c r="AH28" s="14">
        <v>0</v>
      </c>
      <c r="AI28" s="14">
        <v>0</v>
      </c>
      <c r="AJ28" s="14">
        <v>2300</v>
      </c>
      <c r="AK28" s="14">
        <v>2550000</v>
      </c>
    </row>
    <row r="29" spans="1:37">
      <c r="A29" s="14">
        <v>1</v>
      </c>
      <c r="B29" s="14">
        <v>750</v>
      </c>
      <c r="C29" s="14" t="s">
        <v>194</v>
      </c>
      <c r="D29" s="14" t="s">
        <v>209</v>
      </c>
      <c r="E29" s="14" t="s">
        <v>210</v>
      </c>
      <c r="F29" s="14" t="s">
        <v>211</v>
      </c>
      <c r="G29" s="14" t="s">
        <v>386</v>
      </c>
      <c r="H29" s="14" t="s">
        <v>202</v>
      </c>
      <c r="K29" s="14" t="s">
        <v>387</v>
      </c>
      <c r="L29" s="14" t="s">
        <v>388</v>
      </c>
      <c r="M29" s="14" t="s">
        <v>389</v>
      </c>
      <c r="N29" s="14" t="s">
        <v>390</v>
      </c>
      <c r="O29" s="14" t="s">
        <v>391</v>
      </c>
      <c r="P29" s="14">
        <v>24</v>
      </c>
      <c r="R29" s="14" t="s">
        <v>392</v>
      </c>
      <c r="S29" s="14" t="s">
        <v>393</v>
      </c>
      <c r="T29" s="14" t="s">
        <v>379</v>
      </c>
      <c r="U29" s="14" t="s">
        <v>380</v>
      </c>
      <c r="V29" s="14" t="s">
        <v>394</v>
      </c>
      <c r="W29" s="14" t="s">
        <v>395</v>
      </c>
      <c r="X29" s="14" t="s">
        <v>396</v>
      </c>
      <c r="Y29" s="14" t="s">
        <v>294</v>
      </c>
      <c r="Z29" s="14" t="s">
        <v>384</v>
      </c>
      <c r="AA29" s="14">
        <v>0.128</v>
      </c>
      <c r="AB29" s="14">
        <v>0</v>
      </c>
      <c r="AC29" s="14">
        <v>1</v>
      </c>
      <c r="AD29" s="14">
        <v>0.4</v>
      </c>
      <c r="AE29" s="14">
        <v>1</v>
      </c>
      <c r="AF29" s="14">
        <v>10</v>
      </c>
      <c r="AG29" s="14">
        <v>12</v>
      </c>
      <c r="AH29" s="14">
        <v>0</v>
      </c>
      <c r="AI29" s="14">
        <v>0</v>
      </c>
      <c r="AJ29" s="14">
        <v>2300</v>
      </c>
      <c r="AK29" s="14">
        <v>2550000</v>
      </c>
    </row>
    <row r="30" spans="1:37">
      <c r="A30" s="14">
        <v>1</v>
      </c>
      <c r="B30" s="14">
        <v>750</v>
      </c>
      <c r="C30" s="14" t="s">
        <v>194</v>
      </c>
      <c r="D30" s="14" t="s">
        <v>212</v>
      </c>
      <c r="E30" s="14" t="s">
        <v>213</v>
      </c>
      <c r="F30" s="14" t="s">
        <v>214</v>
      </c>
      <c r="G30" s="14" t="s">
        <v>386</v>
      </c>
      <c r="H30" s="14" t="s">
        <v>202</v>
      </c>
      <c r="K30" s="14" t="s">
        <v>398</v>
      </c>
      <c r="L30" s="14" t="s">
        <v>399</v>
      </c>
      <c r="M30" s="14" t="s">
        <v>400</v>
      </c>
      <c r="N30" s="14" t="s">
        <v>390</v>
      </c>
      <c r="O30" s="14" t="s">
        <v>401</v>
      </c>
      <c r="P30" s="14">
        <v>24</v>
      </c>
      <c r="R30" s="14" t="s">
        <v>402</v>
      </c>
      <c r="S30" s="14" t="s">
        <v>393</v>
      </c>
      <c r="T30" s="14" t="s">
        <v>379</v>
      </c>
      <c r="U30" s="14" t="s">
        <v>380</v>
      </c>
      <c r="V30" s="14" t="s">
        <v>403</v>
      </c>
      <c r="W30" s="14" t="s">
        <v>395</v>
      </c>
      <c r="X30" s="14" t="s">
        <v>404</v>
      </c>
      <c r="Y30" s="14" t="s">
        <v>385</v>
      </c>
      <c r="Z30" s="14" t="s">
        <v>405</v>
      </c>
      <c r="AA30" s="14">
        <v>0.129</v>
      </c>
      <c r="AB30" s="14">
        <v>0</v>
      </c>
      <c r="AC30" s="14">
        <v>1</v>
      </c>
      <c r="AD30" s="14">
        <v>0.4</v>
      </c>
      <c r="AE30" s="14">
        <v>1</v>
      </c>
      <c r="AF30" s="14">
        <v>10</v>
      </c>
      <c r="AG30" s="14">
        <v>12</v>
      </c>
      <c r="AH30" s="14">
        <v>0</v>
      </c>
      <c r="AI30" s="14">
        <v>0</v>
      </c>
      <c r="AJ30" s="14">
        <v>2150</v>
      </c>
      <c r="AK30" s="14">
        <v>3590000</v>
      </c>
    </row>
    <row r="31" spans="1:37">
      <c r="A31" s="14">
        <v>1</v>
      </c>
      <c r="B31" s="14">
        <v>750</v>
      </c>
      <c r="C31" s="14" t="s">
        <v>194</v>
      </c>
      <c r="D31" s="14" t="s">
        <v>215</v>
      </c>
      <c r="E31" s="14" t="s">
        <v>216</v>
      </c>
      <c r="F31" s="14" t="s">
        <v>217</v>
      </c>
      <c r="G31" s="14" t="s">
        <v>386</v>
      </c>
      <c r="H31" s="14" t="s">
        <v>202</v>
      </c>
      <c r="K31" s="14" t="s">
        <v>387</v>
      </c>
      <c r="L31" s="14" t="s">
        <v>388</v>
      </c>
      <c r="M31" s="14" t="s">
        <v>389</v>
      </c>
      <c r="N31" s="14" t="s">
        <v>406</v>
      </c>
      <c r="O31" s="14" t="s">
        <v>407</v>
      </c>
      <c r="P31" s="14">
        <v>24</v>
      </c>
      <c r="R31" s="14" t="s">
        <v>408</v>
      </c>
      <c r="S31" s="14" t="s">
        <v>409</v>
      </c>
      <c r="T31" s="14" t="s">
        <v>379</v>
      </c>
      <c r="U31" s="14" t="s">
        <v>380</v>
      </c>
      <c r="V31" s="14" t="s">
        <v>410</v>
      </c>
      <c r="W31" s="14" t="s">
        <v>411</v>
      </c>
      <c r="X31" s="14" t="s">
        <v>412</v>
      </c>
      <c r="Y31" s="14" t="s">
        <v>413</v>
      </c>
      <c r="Z31" s="14" t="s">
        <v>384</v>
      </c>
      <c r="AA31" s="14">
        <v>0.151</v>
      </c>
      <c r="AB31" s="14">
        <v>0</v>
      </c>
      <c r="AC31" s="14">
        <v>1</v>
      </c>
      <c r="AD31" s="14">
        <v>0.4</v>
      </c>
      <c r="AE31" s="14">
        <v>1</v>
      </c>
      <c r="AF31" s="14">
        <v>10</v>
      </c>
      <c r="AG31" s="14">
        <v>12</v>
      </c>
      <c r="AH31" s="14">
        <v>0</v>
      </c>
      <c r="AI31" s="14">
        <v>0</v>
      </c>
      <c r="AJ31" s="14">
        <v>3000</v>
      </c>
      <c r="AK31" s="14">
        <v>2390000</v>
      </c>
    </row>
    <row r="32" spans="1:37">
      <c r="A32" s="14">
        <v>1</v>
      </c>
      <c r="B32" s="14">
        <v>750</v>
      </c>
      <c r="C32" s="14" t="s">
        <v>194</v>
      </c>
      <c r="D32" s="14" t="s">
        <v>218</v>
      </c>
      <c r="E32" s="14" t="s">
        <v>219</v>
      </c>
      <c r="F32" s="14" t="s">
        <v>220</v>
      </c>
      <c r="G32" s="14" t="s">
        <v>386</v>
      </c>
      <c r="H32" s="14" t="s">
        <v>202</v>
      </c>
      <c r="K32" s="14" t="s">
        <v>398</v>
      </c>
      <c r="L32" s="14" t="s">
        <v>399</v>
      </c>
      <c r="M32" s="14" t="s">
        <v>400</v>
      </c>
      <c r="N32" s="14" t="s">
        <v>390</v>
      </c>
      <c r="O32" s="14" t="s">
        <v>401</v>
      </c>
      <c r="P32" s="14">
        <v>24</v>
      </c>
      <c r="R32" s="14" t="s">
        <v>378</v>
      </c>
      <c r="S32" s="14" t="s">
        <v>414</v>
      </c>
      <c r="T32" s="14" t="s">
        <v>379</v>
      </c>
      <c r="U32" s="14" t="s">
        <v>380</v>
      </c>
      <c r="V32" s="14" t="s">
        <v>415</v>
      </c>
      <c r="W32" s="14" t="s">
        <v>395</v>
      </c>
      <c r="X32" s="14" t="s">
        <v>416</v>
      </c>
      <c r="Y32" s="14" t="s">
        <v>417</v>
      </c>
      <c r="Z32" s="14" t="s">
        <v>418</v>
      </c>
      <c r="AA32" s="14">
        <v>0.129</v>
      </c>
      <c r="AB32" s="14">
        <v>0</v>
      </c>
      <c r="AC32" s="14">
        <v>1</v>
      </c>
      <c r="AD32" s="14">
        <v>0.4</v>
      </c>
      <c r="AE32" s="14">
        <v>1</v>
      </c>
      <c r="AF32" s="14">
        <v>10</v>
      </c>
      <c r="AG32" s="14">
        <v>12</v>
      </c>
      <c r="AH32" s="14">
        <v>0</v>
      </c>
      <c r="AI32" s="14">
        <v>0</v>
      </c>
      <c r="AJ32" s="14">
        <v>2300</v>
      </c>
      <c r="AK32" s="14">
        <v>4690000</v>
      </c>
    </row>
    <row r="33" spans="1:37">
      <c r="A33" s="14">
        <v>1</v>
      </c>
      <c r="B33" s="14">
        <v>750</v>
      </c>
      <c r="C33" s="14" t="s">
        <v>194</v>
      </c>
      <c r="D33" s="14" t="s">
        <v>222</v>
      </c>
      <c r="E33" s="14" t="s">
        <v>223</v>
      </c>
      <c r="F33" s="14" t="s">
        <v>223</v>
      </c>
      <c r="G33" s="14" t="s">
        <v>372</v>
      </c>
      <c r="H33" s="14" t="s">
        <v>221</v>
      </c>
      <c r="N33" s="14" t="s">
        <v>419</v>
      </c>
      <c r="O33" s="14" t="s">
        <v>377</v>
      </c>
      <c r="P33" s="14">
        <v>24</v>
      </c>
      <c r="R33" s="14" t="s">
        <v>420</v>
      </c>
      <c r="T33" s="14" t="s">
        <v>379</v>
      </c>
      <c r="U33" s="14" t="s">
        <v>421</v>
      </c>
      <c r="V33" s="14" t="s">
        <v>422</v>
      </c>
      <c r="X33" s="14" t="s">
        <v>423</v>
      </c>
      <c r="Y33" s="14" t="s">
        <v>292</v>
      </c>
      <c r="Z33" s="14" t="s">
        <v>384</v>
      </c>
      <c r="AA33" s="14">
        <v>0.105</v>
      </c>
      <c r="AB33" s="14">
        <v>0</v>
      </c>
      <c r="AC33" s="14">
        <v>1</v>
      </c>
      <c r="AD33" s="14">
        <v>0.4</v>
      </c>
      <c r="AE33" s="14">
        <v>1</v>
      </c>
      <c r="AF33" s="14">
        <v>10</v>
      </c>
      <c r="AG33" s="14">
        <v>12</v>
      </c>
      <c r="AH33" s="14">
        <v>610000</v>
      </c>
      <c r="AI33" s="14">
        <v>0</v>
      </c>
      <c r="AJ33" s="14">
        <v>800</v>
      </c>
      <c r="AK33" s="14">
        <v>220000</v>
      </c>
    </row>
    <row r="34" spans="1:37">
      <c r="A34" s="14">
        <v>1</v>
      </c>
      <c r="B34" s="14">
        <v>750</v>
      </c>
      <c r="C34" s="14" t="s">
        <v>194</v>
      </c>
      <c r="D34" s="14" t="s">
        <v>224</v>
      </c>
      <c r="E34" s="14" t="s">
        <v>225</v>
      </c>
      <c r="F34" s="14" t="s">
        <v>225</v>
      </c>
      <c r="G34" s="14" t="s">
        <v>372</v>
      </c>
      <c r="H34" s="14" t="s">
        <v>221</v>
      </c>
      <c r="N34" s="14" t="s">
        <v>419</v>
      </c>
      <c r="O34" s="14" t="s">
        <v>377</v>
      </c>
      <c r="P34" s="14">
        <v>24</v>
      </c>
      <c r="R34" s="14" t="s">
        <v>420</v>
      </c>
      <c r="T34" s="14" t="s">
        <v>379</v>
      </c>
      <c r="U34" s="14" t="s">
        <v>421</v>
      </c>
      <c r="V34" s="14" t="s">
        <v>422</v>
      </c>
      <c r="X34" s="14" t="s">
        <v>424</v>
      </c>
      <c r="Y34" s="14" t="s">
        <v>425</v>
      </c>
      <c r="Z34" s="14" t="s">
        <v>384</v>
      </c>
      <c r="AA34" s="14">
        <v>0.105</v>
      </c>
      <c r="AB34" s="14">
        <v>0</v>
      </c>
      <c r="AC34" s="14">
        <v>1</v>
      </c>
      <c r="AD34" s="14">
        <v>0.4</v>
      </c>
      <c r="AE34" s="14">
        <v>1</v>
      </c>
      <c r="AF34" s="14">
        <v>10</v>
      </c>
      <c r="AG34" s="14">
        <v>12</v>
      </c>
      <c r="AH34" s="14">
        <v>0</v>
      </c>
      <c r="AI34" s="14">
        <v>0</v>
      </c>
      <c r="AJ34" s="14">
        <v>800</v>
      </c>
      <c r="AK34" s="14">
        <v>220000</v>
      </c>
    </row>
    <row r="35" spans="1:37">
      <c r="A35" s="14">
        <v>1</v>
      </c>
      <c r="B35" s="14">
        <v>750</v>
      </c>
      <c r="C35" s="14" t="s">
        <v>194</v>
      </c>
      <c r="D35" s="14" t="s">
        <v>226</v>
      </c>
      <c r="E35" s="14" t="s">
        <v>227</v>
      </c>
      <c r="F35" s="14" t="s">
        <v>227</v>
      </c>
      <c r="G35" s="14" t="s">
        <v>372</v>
      </c>
      <c r="H35" s="14" t="s">
        <v>221</v>
      </c>
      <c r="N35" s="14" t="s">
        <v>419</v>
      </c>
      <c r="O35" s="14" t="s">
        <v>377</v>
      </c>
      <c r="P35" s="14">
        <v>24</v>
      </c>
      <c r="R35" s="14" t="s">
        <v>420</v>
      </c>
      <c r="T35" s="14" t="s">
        <v>379</v>
      </c>
      <c r="U35" s="14" t="s">
        <v>421</v>
      </c>
      <c r="V35" s="14" t="s">
        <v>422</v>
      </c>
      <c r="X35" s="14" t="s">
        <v>424</v>
      </c>
      <c r="Y35" s="14" t="s">
        <v>426</v>
      </c>
      <c r="Z35" s="14" t="s">
        <v>384</v>
      </c>
      <c r="AA35" s="14">
        <v>0.105</v>
      </c>
      <c r="AB35" s="14">
        <v>0</v>
      </c>
      <c r="AC35" s="14">
        <v>1</v>
      </c>
      <c r="AD35" s="14">
        <v>0.4</v>
      </c>
      <c r="AE35" s="14">
        <v>1</v>
      </c>
      <c r="AF35" s="14">
        <v>10</v>
      </c>
      <c r="AG35" s="14">
        <v>12</v>
      </c>
      <c r="AH35" s="14">
        <v>0</v>
      </c>
      <c r="AI35" s="14">
        <v>0</v>
      </c>
      <c r="AJ35" s="14">
        <v>800</v>
      </c>
      <c r="AK35" s="14">
        <v>220000</v>
      </c>
    </row>
    <row r="36" spans="1:37">
      <c r="A36" s="14">
        <v>1</v>
      </c>
      <c r="B36" s="14">
        <v>750</v>
      </c>
      <c r="C36" s="14" t="s">
        <v>194</v>
      </c>
      <c r="D36" s="14" t="s">
        <v>228</v>
      </c>
      <c r="E36" s="14" t="s">
        <v>229</v>
      </c>
      <c r="F36" s="14" t="s">
        <v>229</v>
      </c>
      <c r="G36" s="14" t="s">
        <v>372</v>
      </c>
      <c r="H36" s="14" t="s">
        <v>221</v>
      </c>
      <c r="N36" s="14" t="s">
        <v>419</v>
      </c>
      <c r="O36" s="14" t="s">
        <v>377</v>
      </c>
      <c r="P36" s="14">
        <v>24</v>
      </c>
      <c r="R36" s="14" t="s">
        <v>420</v>
      </c>
      <c r="T36" s="14" t="s">
        <v>379</v>
      </c>
      <c r="U36" s="14" t="s">
        <v>421</v>
      </c>
      <c r="V36" s="14" t="s">
        <v>422</v>
      </c>
      <c r="X36" s="14" t="s">
        <v>424</v>
      </c>
      <c r="Y36" s="14" t="s">
        <v>397</v>
      </c>
      <c r="Z36" s="14" t="s">
        <v>384</v>
      </c>
      <c r="AA36" s="14">
        <v>0.105</v>
      </c>
      <c r="AB36" s="14">
        <v>0</v>
      </c>
      <c r="AC36" s="14">
        <v>1</v>
      </c>
      <c r="AD36" s="14">
        <v>0.4</v>
      </c>
      <c r="AE36" s="14">
        <v>1</v>
      </c>
      <c r="AF36" s="14">
        <v>10</v>
      </c>
      <c r="AG36" s="14">
        <v>12</v>
      </c>
      <c r="AH36" s="14">
        <v>0</v>
      </c>
      <c r="AI36" s="14">
        <v>0</v>
      </c>
      <c r="AJ36" s="14">
        <v>800</v>
      </c>
      <c r="AK36" s="14">
        <v>220000</v>
      </c>
    </row>
    <row r="37" spans="1:37">
      <c r="A37" s="14">
        <v>1</v>
      </c>
      <c r="B37" s="14">
        <v>750</v>
      </c>
      <c r="C37" s="14" t="s">
        <v>194</v>
      </c>
      <c r="D37" s="14" t="s">
        <v>230</v>
      </c>
      <c r="E37" s="14" t="s">
        <v>231</v>
      </c>
      <c r="F37" s="14" t="s">
        <v>231</v>
      </c>
      <c r="G37" s="14" t="s">
        <v>372</v>
      </c>
      <c r="H37" s="14" t="s">
        <v>221</v>
      </c>
      <c r="N37" s="14" t="s">
        <v>419</v>
      </c>
      <c r="O37" s="14" t="s">
        <v>377</v>
      </c>
      <c r="P37" s="14">
        <v>24</v>
      </c>
      <c r="R37" s="14" t="s">
        <v>420</v>
      </c>
      <c r="T37" s="14" t="s">
        <v>379</v>
      </c>
      <c r="U37" s="14" t="s">
        <v>421</v>
      </c>
      <c r="V37" s="14" t="s">
        <v>422</v>
      </c>
      <c r="X37" s="14" t="s">
        <v>424</v>
      </c>
      <c r="Y37" s="14" t="s">
        <v>294</v>
      </c>
      <c r="Z37" s="14" t="s">
        <v>384</v>
      </c>
      <c r="AA37" s="14">
        <v>0.105</v>
      </c>
      <c r="AB37" s="14">
        <v>0</v>
      </c>
      <c r="AC37" s="14">
        <v>1</v>
      </c>
      <c r="AD37" s="14">
        <v>0.4</v>
      </c>
      <c r="AE37" s="14">
        <v>1</v>
      </c>
      <c r="AF37" s="14">
        <v>10</v>
      </c>
      <c r="AG37" s="14">
        <v>12</v>
      </c>
      <c r="AH37" s="14">
        <v>0</v>
      </c>
      <c r="AI37" s="14">
        <v>0</v>
      </c>
      <c r="AJ37" s="14">
        <v>800</v>
      </c>
      <c r="AK37" s="14">
        <v>220000</v>
      </c>
    </row>
    <row r="38" spans="1:37">
      <c r="A38" s="14">
        <v>1</v>
      </c>
      <c r="B38" s="14">
        <v>750</v>
      </c>
      <c r="C38" s="14" t="s">
        <v>194</v>
      </c>
      <c r="D38" s="14" t="s">
        <v>232</v>
      </c>
      <c r="E38" s="14" t="s">
        <v>233</v>
      </c>
      <c r="F38" s="14" t="s">
        <v>233</v>
      </c>
      <c r="G38" s="14" t="s">
        <v>372</v>
      </c>
      <c r="H38" s="14" t="s">
        <v>221</v>
      </c>
      <c r="L38" s="14" t="s">
        <v>427</v>
      </c>
      <c r="M38" s="14" t="s">
        <v>428</v>
      </c>
      <c r="N38" s="14" t="s">
        <v>429</v>
      </c>
      <c r="P38" s="14">
        <v>24</v>
      </c>
      <c r="R38" s="14" t="s">
        <v>430</v>
      </c>
      <c r="S38" s="14" t="s">
        <v>431</v>
      </c>
      <c r="T38" s="14" t="s">
        <v>379</v>
      </c>
      <c r="U38" s="14" t="s">
        <v>421</v>
      </c>
      <c r="V38" s="14" t="s">
        <v>422</v>
      </c>
      <c r="X38" s="14" t="s">
        <v>432</v>
      </c>
      <c r="Y38" s="14" t="s">
        <v>397</v>
      </c>
      <c r="Z38" s="14" t="s">
        <v>384</v>
      </c>
      <c r="AA38" s="14">
        <v>0</v>
      </c>
      <c r="AB38" s="14">
        <v>0</v>
      </c>
      <c r="AC38" s="14">
        <v>1</v>
      </c>
      <c r="AD38" s="14">
        <v>0.4</v>
      </c>
      <c r="AE38" s="14">
        <v>1</v>
      </c>
      <c r="AF38" s="14">
        <v>10</v>
      </c>
      <c r="AG38" s="14">
        <v>12</v>
      </c>
      <c r="AH38" s="14">
        <v>250</v>
      </c>
      <c r="AI38" s="14">
        <v>0</v>
      </c>
      <c r="AJ38" s="14">
        <v>900</v>
      </c>
      <c r="AK38" s="14">
        <v>209000</v>
      </c>
    </row>
    <row r="39" spans="1:37">
      <c r="A39" s="14">
        <v>1</v>
      </c>
      <c r="B39" s="14">
        <v>750</v>
      </c>
      <c r="C39" s="14" t="s">
        <v>194</v>
      </c>
      <c r="D39" s="14" t="s">
        <v>234</v>
      </c>
      <c r="E39" s="14" t="s">
        <v>235</v>
      </c>
      <c r="F39" s="14" t="s">
        <v>235</v>
      </c>
      <c r="G39" s="14" t="s">
        <v>372</v>
      </c>
      <c r="H39" s="14" t="s">
        <v>221</v>
      </c>
      <c r="L39" s="14" t="s">
        <v>427</v>
      </c>
      <c r="M39" s="14" t="s">
        <v>428</v>
      </c>
      <c r="N39" s="14" t="s">
        <v>429</v>
      </c>
      <c r="P39" s="14">
        <v>24</v>
      </c>
      <c r="R39" s="14" t="s">
        <v>430</v>
      </c>
      <c r="S39" s="14" t="s">
        <v>431</v>
      </c>
      <c r="T39" s="14" t="s">
        <v>379</v>
      </c>
      <c r="U39" s="14" t="s">
        <v>421</v>
      </c>
      <c r="V39" s="14" t="s">
        <v>422</v>
      </c>
      <c r="X39" s="14" t="s">
        <v>432</v>
      </c>
      <c r="Y39" s="14" t="s">
        <v>294</v>
      </c>
      <c r="Z39" s="14" t="s">
        <v>384</v>
      </c>
      <c r="AA39" s="14">
        <v>0</v>
      </c>
      <c r="AB39" s="14">
        <v>0</v>
      </c>
      <c r="AC39" s="14">
        <v>1</v>
      </c>
      <c r="AD39" s="14">
        <v>0.4</v>
      </c>
      <c r="AE39" s="14">
        <v>1</v>
      </c>
      <c r="AF39" s="14">
        <v>10</v>
      </c>
      <c r="AG39" s="14">
        <v>12</v>
      </c>
      <c r="AH39" s="14">
        <v>250</v>
      </c>
      <c r="AI39" s="14">
        <v>0</v>
      </c>
      <c r="AJ39" s="14">
        <v>900</v>
      </c>
      <c r="AK39" s="14">
        <v>209000</v>
      </c>
    </row>
    <row r="40" spans="1:37">
      <c r="A40" s="14">
        <v>1</v>
      </c>
      <c r="B40" s="14">
        <v>750</v>
      </c>
      <c r="C40" s="14" t="s">
        <v>194</v>
      </c>
      <c r="D40" s="14" t="s">
        <v>237</v>
      </c>
      <c r="E40" s="14" t="s">
        <v>238</v>
      </c>
      <c r="F40" s="14" t="s">
        <v>239</v>
      </c>
      <c r="G40" s="14" t="s">
        <v>386</v>
      </c>
      <c r="H40" s="14" t="s">
        <v>236</v>
      </c>
      <c r="K40" s="14" t="s">
        <v>433</v>
      </c>
      <c r="L40" s="14" t="s">
        <v>388</v>
      </c>
      <c r="M40" s="14" t="s">
        <v>434</v>
      </c>
      <c r="N40" s="14" t="s">
        <v>406</v>
      </c>
      <c r="O40" s="14" t="s">
        <v>435</v>
      </c>
      <c r="P40" s="14">
        <v>24</v>
      </c>
      <c r="Q40" s="14" t="s">
        <v>436</v>
      </c>
      <c r="R40" s="14">
        <v>625</v>
      </c>
      <c r="S40" s="14" t="s">
        <v>437</v>
      </c>
      <c r="T40" s="14" t="s">
        <v>438</v>
      </c>
      <c r="U40" s="14" t="s">
        <v>439</v>
      </c>
      <c r="V40" s="14" t="s">
        <v>440</v>
      </c>
      <c r="W40" s="14" t="s">
        <v>441</v>
      </c>
      <c r="X40" s="14" t="s">
        <v>442</v>
      </c>
      <c r="Y40" s="14" t="s">
        <v>292</v>
      </c>
      <c r="Z40" s="14" t="s">
        <v>443</v>
      </c>
      <c r="AA40" s="14">
        <v>0.159</v>
      </c>
      <c r="AB40" s="14">
        <v>0</v>
      </c>
      <c r="AC40" s="14">
        <v>1</v>
      </c>
      <c r="AD40" s="14">
        <v>0.4</v>
      </c>
      <c r="AE40" s="14">
        <v>1</v>
      </c>
      <c r="AF40" s="14">
        <v>10</v>
      </c>
      <c r="AG40" s="14">
        <v>12</v>
      </c>
      <c r="AH40" s="14">
        <v>4715000</v>
      </c>
      <c r="AI40" s="14">
        <v>0</v>
      </c>
      <c r="AJ40" s="14">
        <v>2000</v>
      </c>
      <c r="AK40" s="14">
        <v>3290000</v>
      </c>
    </row>
    <row r="41" spans="1:37">
      <c r="A41" s="14">
        <v>1</v>
      </c>
      <c r="B41" s="14">
        <v>750</v>
      </c>
      <c r="C41" s="14" t="s">
        <v>194</v>
      </c>
      <c r="D41" s="14" t="s">
        <v>240</v>
      </c>
      <c r="E41" s="14" t="s">
        <v>241</v>
      </c>
      <c r="F41" s="14" t="s">
        <v>242</v>
      </c>
      <c r="G41" s="14" t="s">
        <v>386</v>
      </c>
      <c r="H41" s="14" t="s">
        <v>236</v>
      </c>
      <c r="K41" s="14" t="s">
        <v>387</v>
      </c>
      <c r="L41" s="14" t="s">
        <v>444</v>
      </c>
      <c r="M41" s="14" t="s">
        <v>445</v>
      </c>
      <c r="N41" s="14" t="s">
        <v>390</v>
      </c>
      <c r="O41" s="14" t="s">
        <v>391</v>
      </c>
      <c r="P41" s="14">
        <v>24</v>
      </c>
      <c r="Q41" s="14" t="s">
        <v>436</v>
      </c>
      <c r="R41" s="14">
        <v>830</v>
      </c>
      <c r="S41" s="14" t="s">
        <v>446</v>
      </c>
      <c r="T41" s="14" t="s">
        <v>438</v>
      </c>
      <c r="U41" s="14" t="s">
        <v>439</v>
      </c>
      <c r="V41" s="14" t="s">
        <v>447</v>
      </c>
      <c r="W41" s="14" t="s">
        <v>448</v>
      </c>
      <c r="X41" s="14" t="s">
        <v>449</v>
      </c>
      <c r="Y41" s="14" t="s">
        <v>292</v>
      </c>
      <c r="Z41" s="14" t="s">
        <v>443</v>
      </c>
      <c r="AA41" s="14">
        <v>0.15</v>
      </c>
      <c r="AB41" s="14">
        <v>0</v>
      </c>
      <c r="AC41" s="14">
        <v>1</v>
      </c>
      <c r="AD41" s="14">
        <v>0.4</v>
      </c>
      <c r="AE41" s="14">
        <v>1</v>
      </c>
      <c r="AF41" s="14">
        <v>10</v>
      </c>
      <c r="AG41" s="14">
        <v>12</v>
      </c>
      <c r="AH41" s="14">
        <v>0</v>
      </c>
      <c r="AI41" s="14">
        <v>0</v>
      </c>
      <c r="AJ41" s="14">
        <v>2200</v>
      </c>
      <c r="AK41" s="14">
        <v>5990000</v>
      </c>
    </row>
    <row r="42" spans="1:37">
      <c r="A42" s="14">
        <v>1</v>
      </c>
      <c r="B42" s="14">
        <v>750</v>
      </c>
      <c r="C42" s="14" t="s">
        <v>194</v>
      </c>
      <c r="D42" s="14" t="s">
        <v>243</v>
      </c>
      <c r="E42" s="14" t="s">
        <v>244</v>
      </c>
      <c r="F42" s="14" t="s">
        <v>245</v>
      </c>
      <c r="G42" s="14" t="s">
        <v>386</v>
      </c>
      <c r="H42" s="14" t="s">
        <v>236</v>
      </c>
      <c r="K42" s="14" t="s">
        <v>387</v>
      </c>
      <c r="L42" s="14" t="s">
        <v>444</v>
      </c>
      <c r="M42" s="14" t="s">
        <v>445</v>
      </c>
      <c r="N42" s="14" t="s">
        <v>390</v>
      </c>
      <c r="O42" s="14" t="s">
        <v>391</v>
      </c>
      <c r="P42" s="14">
        <v>24</v>
      </c>
      <c r="Q42" s="14" t="s">
        <v>436</v>
      </c>
      <c r="R42" s="14">
        <v>830</v>
      </c>
      <c r="S42" s="14" t="s">
        <v>446</v>
      </c>
      <c r="T42" s="14" t="s">
        <v>438</v>
      </c>
      <c r="U42" s="14" t="s">
        <v>439</v>
      </c>
      <c r="V42" s="14" t="s">
        <v>447</v>
      </c>
      <c r="W42" s="14" t="s">
        <v>448</v>
      </c>
      <c r="X42" s="14" t="s">
        <v>449</v>
      </c>
      <c r="Y42" s="14" t="s">
        <v>450</v>
      </c>
      <c r="Z42" s="14" t="s">
        <v>443</v>
      </c>
      <c r="AA42" s="14">
        <v>0.15</v>
      </c>
      <c r="AB42" s="14">
        <v>0</v>
      </c>
      <c r="AC42" s="14">
        <v>1</v>
      </c>
      <c r="AD42" s="14">
        <v>0.4</v>
      </c>
      <c r="AE42" s="14">
        <v>1</v>
      </c>
      <c r="AF42" s="14">
        <v>10</v>
      </c>
      <c r="AG42" s="14">
        <v>12</v>
      </c>
      <c r="AH42" s="14">
        <v>0</v>
      </c>
      <c r="AI42" s="14">
        <v>0</v>
      </c>
      <c r="AJ42" s="14">
        <v>2200</v>
      </c>
      <c r="AK42" s="14">
        <v>5990000</v>
      </c>
    </row>
    <row r="43" spans="1:37">
      <c r="A43" s="14">
        <v>1</v>
      </c>
      <c r="B43" s="14">
        <v>750</v>
      </c>
      <c r="C43" s="14" t="s">
        <v>194</v>
      </c>
      <c r="D43" s="14" t="s">
        <v>247</v>
      </c>
      <c r="E43" s="14" t="s">
        <v>248</v>
      </c>
      <c r="F43" s="14" t="s">
        <v>249</v>
      </c>
      <c r="G43" s="14" t="s">
        <v>386</v>
      </c>
      <c r="H43" s="14" t="s">
        <v>246</v>
      </c>
      <c r="K43" s="14" t="s">
        <v>398</v>
      </c>
      <c r="L43" s="14" t="s">
        <v>444</v>
      </c>
      <c r="M43" s="14" t="s">
        <v>389</v>
      </c>
      <c r="N43" s="14" t="s">
        <v>390</v>
      </c>
      <c r="O43" s="14" t="s">
        <v>391</v>
      </c>
      <c r="P43" s="14">
        <v>24</v>
      </c>
      <c r="R43" s="14" t="s">
        <v>451</v>
      </c>
      <c r="S43" s="14" t="s">
        <v>452</v>
      </c>
      <c r="T43" s="14" t="s">
        <v>379</v>
      </c>
      <c r="U43" s="14" t="s">
        <v>380</v>
      </c>
      <c r="V43" s="14" t="s">
        <v>453</v>
      </c>
      <c r="W43" s="14" t="s">
        <v>395</v>
      </c>
      <c r="X43" s="14" t="s">
        <v>454</v>
      </c>
      <c r="Y43" s="14" t="s">
        <v>292</v>
      </c>
      <c r="Z43" s="14" t="s">
        <v>384</v>
      </c>
      <c r="AA43" s="14">
        <v>0.17100000000000001</v>
      </c>
      <c r="AB43" s="14">
        <v>0</v>
      </c>
      <c r="AC43" s="14">
        <v>1</v>
      </c>
      <c r="AD43" s="14">
        <v>0.4</v>
      </c>
      <c r="AE43" s="14">
        <v>1</v>
      </c>
      <c r="AF43" s="14">
        <v>10</v>
      </c>
      <c r="AG43" s="14">
        <v>12</v>
      </c>
      <c r="AH43" s="14">
        <v>0</v>
      </c>
      <c r="AI43" s="14">
        <v>0</v>
      </c>
      <c r="AJ43" s="14">
        <v>4400</v>
      </c>
      <c r="AK43" s="14">
        <v>3690000</v>
      </c>
    </row>
    <row r="44" spans="1:37">
      <c r="A44" s="14">
        <v>1</v>
      </c>
      <c r="B44" s="14">
        <v>750</v>
      </c>
      <c r="C44" s="14" t="s">
        <v>194</v>
      </c>
      <c r="D44" s="14" t="s">
        <v>250</v>
      </c>
      <c r="E44" s="14" t="s">
        <v>251</v>
      </c>
      <c r="F44" s="14" t="s">
        <v>252</v>
      </c>
      <c r="G44" s="14" t="s">
        <v>386</v>
      </c>
      <c r="H44" s="14" t="s">
        <v>246</v>
      </c>
      <c r="K44" s="14" t="s">
        <v>398</v>
      </c>
      <c r="L44" s="14" t="s">
        <v>444</v>
      </c>
      <c r="M44" s="14" t="s">
        <v>389</v>
      </c>
      <c r="N44" s="14" t="s">
        <v>390</v>
      </c>
      <c r="O44" s="14" t="s">
        <v>391</v>
      </c>
      <c r="P44" s="14">
        <v>24</v>
      </c>
      <c r="R44" s="14" t="s">
        <v>451</v>
      </c>
      <c r="S44" s="14" t="s">
        <v>452</v>
      </c>
      <c r="T44" s="14" t="s">
        <v>379</v>
      </c>
      <c r="U44" s="14" t="s">
        <v>380</v>
      </c>
      <c r="V44" s="14" t="s">
        <v>453</v>
      </c>
      <c r="W44" s="14" t="s">
        <v>395</v>
      </c>
      <c r="X44" s="14" t="s">
        <v>454</v>
      </c>
      <c r="Y44" s="14" t="s">
        <v>294</v>
      </c>
      <c r="Z44" s="14" t="s">
        <v>384</v>
      </c>
      <c r="AA44" s="14">
        <v>0.17100000000000001</v>
      </c>
      <c r="AB44" s="14">
        <v>0</v>
      </c>
      <c r="AC44" s="14">
        <v>1</v>
      </c>
      <c r="AD44" s="14">
        <v>0.4</v>
      </c>
      <c r="AE44" s="14">
        <v>1</v>
      </c>
      <c r="AF44" s="14">
        <v>10</v>
      </c>
      <c r="AG44" s="14">
        <v>12</v>
      </c>
      <c r="AH44" s="14">
        <v>0</v>
      </c>
      <c r="AI44" s="14">
        <v>0</v>
      </c>
      <c r="AJ44" s="14">
        <v>4400</v>
      </c>
      <c r="AK44" s="14">
        <v>3690000</v>
      </c>
    </row>
    <row r="45" spans="1:37">
      <c r="A45" s="14">
        <v>1</v>
      </c>
      <c r="B45" s="14">
        <v>750</v>
      </c>
      <c r="C45" s="14" t="s">
        <v>194</v>
      </c>
      <c r="D45" s="14" t="s">
        <v>253</v>
      </c>
      <c r="E45" s="14" t="s">
        <v>254</v>
      </c>
      <c r="F45" s="14" t="s">
        <v>255</v>
      </c>
      <c r="G45" s="14" t="s">
        <v>386</v>
      </c>
      <c r="H45" s="14" t="s">
        <v>246</v>
      </c>
      <c r="K45" s="14" t="s">
        <v>387</v>
      </c>
      <c r="L45" s="14" t="s">
        <v>455</v>
      </c>
      <c r="M45" s="14" t="s">
        <v>389</v>
      </c>
      <c r="N45" s="14" t="s">
        <v>390</v>
      </c>
      <c r="O45" s="14" t="s">
        <v>456</v>
      </c>
      <c r="P45" s="14">
        <v>24</v>
      </c>
      <c r="R45" s="14" t="s">
        <v>457</v>
      </c>
      <c r="S45" s="14" t="s">
        <v>409</v>
      </c>
      <c r="T45" s="14" t="s">
        <v>379</v>
      </c>
      <c r="U45" s="14" t="s">
        <v>380</v>
      </c>
      <c r="V45" s="14" t="s">
        <v>458</v>
      </c>
      <c r="W45" s="14" t="s">
        <v>395</v>
      </c>
      <c r="X45" s="14" t="s">
        <v>459</v>
      </c>
      <c r="Y45" s="14" t="s">
        <v>292</v>
      </c>
      <c r="Z45" s="14" t="s">
        <v>384</v>
      </c>
      <c r="AA45" s="14">
        <v>0.17799999999999999</v>
      </c>
      <c r="AB45" s="14">
        <v>0</v>
      </c>
      <c r="AC45" s="14">
        <v>1</v>
      </c>
      <c r="AD45" s="14">
        <v>0.4</v>
      </c>
      <c r="AE45" s="14">
        <v>1</v>
      </c>
      <c r="AF45" s="14">
        <v>10</v>
      </c>
      <c r="AG45" s="14">
        <v>12</v>
      </c>
      <c r="AH45" s="14">
        <v>0</v>
      </c>
      <c r="AI45" s="14">
        <v>0</v>
      </c>
      <c r="AJ45" s="14">
        <v>2200</v>
      </c>
      <c r="AK45" s="14">
        <v>2030000</v>
      </c>
    </row>
    <row r="46" spans="1:37">
      <c r="A46" s="14">
        <v>1</v>
      </c>
      <c r="B46" s="14">
        <v>750</v>
      </c>
      <c r="C46" s="14" t="s">
        <v>194</v>
      </c>
      <c r="D46" s="14" t="s">
        <v>256</v>
      </c>
      <c r="E46" s="14" t="s">
        <v>257</v>
      </c>
      <c r="F46" s="14" t="s">
        <v>258</v>
      </c>
      <c r="G46" s="14" t="s">
        <v>386</v>
      </c>
      <c r="H46" s="14" t="s">
        <v>246</v>
      </c>
      <c r="K46" s="14" t="s">
        <v>387</v>
      </c>
      <c r="L46" s="14" t="s">
        <v>455</v>
      </c>
      <c r="M46" s="14" t="s">
        <v>389</v>
      </c>
      <c r="N46" s="14" t="s">
        <v>390</v>
      </c>
      <c r="O46" s="14" t="s">
        <v>407</v>
      </c>
      <c r="P46" s="14">
        <v>24</v>
      </c>
      <c r="R46" s="14" t="s">
        <v>460</v>
      </c>
      <c r="S46" s="14" t="s">
        <v>409</v>
      </c>
      <c r="T46" s="14" t="s">
        <v>379</v>
      </c>
      <c r="U46" s="14" t="s">
        <v>380</v>
      </c>
      <c r="V46" s="14" t="s">
        <v>461</v>
      </c>
      <c r="W46" s="14" t="s">
        <v>462</v>
      </c>
      <c r="X46" s="14" t="s">
        <v>463</v>
      </c>
      <c r="Y46" s="14" t="s">
        <v>292</v>
      </c>
      <c r="Z46" s="14" t="s">
        <v>384</v>
      </c>
      <c r="AA46" s="14">
        <v>0.2</v>
      </c>
      <c r="AB46" s="14">
        <v>0</v>
      </c>
      <c r="AC46" s="14">
        <v>1</v>
      </c>
      <c r="AD46" s="14">
        <v>0.4</v>
      </c>
      <c r="AE46" s="14">
        <v>1</v>
      </c>
      <c r="AF46" s="14">
        <v>10</v>
      </c>
      <c r="AG46" s="14">
        <v>12</v>
      </c>
      <c r="AH46" s="14">
        <v>0</v>
      </c>
      <c r="AI46" s="14">
        <v>0</v>
      </c>
      <c r="AJ46" s="14">
        <v>5300</v>
      </c>
      <c r="AK46" s="14">
        <v>3250000</v>
      </c>
    </row>
    <row r="47" spans="1:37">
      <c r="A47" s="14">
        <v>1</v>
      </c>
      <c r="B47" s="14">
        <v>750</v>
      </c>
      <c r="C47" s="14" t="s">
        <v>194</v>
      </c>
      <c r="D47" s="14" t="s">
        <v>260</v>
      </c>
      <c r="E47" s="14" t="s">
        <v>261</v>
      </c>
      <c r="F47" s="14" t="s">
        <v>262</v>
      </c>
      <c r="G47" s="14" t="s">
        <v>386</v>
      </c>
      <c r="H47" s="14" t="s">
        <v>259</v>
      </c>
      <c r="K47" s="14" t="s">
        <v>387</v>
      </c>
      <c r="L47" s="14" t="s">
        <v>388</v>
      </c>
      <c r="M47" s="14" t="s">
        <v>389</v>
      </c>
      <c r="N47" s="14" t="s">
        <v>464</v>
      </c>
      <c r="O47" s="14" t="s">
        <v>391</v>
      </c>
      <c r="P47" s="14">
        <v>24</v>
      </c>
      <c r="Q47" s="14" t="s">
        <v>465</v>
      </c>
      <c r="S47" s="14" t="s">
        <v>466</v>
      </c>
      <c r="T47" s="14" t="s">
        <v>379</v>
      </c>
      <c r="U47" s="14" t="s">
        <v>380</v>
      </c>
      <c r="V47" s="14" t="s">
        <v>467</v>
      </c>
      <c r="W47" s="14" t="s">
        <v>395</v>
      </c>
      <c r="X47" s="14" t="s">
        <v>468</v>
      </c>
      <c r="Y47" s="14" t="s">
        <v>292</v>
      </c>
      <c r="Z47" s="14" t="s">
        <v>443</v>
      </c>
      <c r="AA47" s="14">
        <v>0.15</v>
      </c>
      <c r="AB47" s="14">
        <v>0</v>
      </c>
      <c r="AC47" s="14">
        <v>1</v>
      </c>
      <c r="AD47" s="14">
        <v>0.4</v>
      </c>
      <c r="AE47" s="14">
        <v>1</v>
      </c>
      <c r="AF47" s="14">
        <v>10</v>
      </c>
      <c r="AG47" s="14">
        <v>12</v>
      </c>
      <c r="AH47" s="14">
        <v>3190000</v>
      </c>
      <c r="AI47" s="14">
        <v>0</v>
      </c>
      <c r="AJ47" s="14">
        <v>2500</v>
      </c>
      <c r="AK47" s="14">
        <v>5090000</v>
      </c>
    </row>
    <row r="48" spans="1:37">
      <c r="A48" s="14">
        <v>1</v>
      </c>
      <c r="B48" s="14">
        <v>750</v>
      </c>
      <c r="C48" s="14" t="s">
        <v>194</v>
      </c>
      <c r="D48" s="14" t="s">
        <v>263</v>
      </c>
      <c r="E48" s="14" t="s">
        <v>264</v>
      </c>
      <c r="F48" s="14" t="s">
        <v>265</v>
      </c>
      <c r="G48" s="14" t="s">
        <v>386</v>
      </c>
      <c r="H48" s="14" t="s">
        <v>259</v>
      </c>
      <c r="K48" s="14" t="s">
        <v>387</v>
      </c>
      <c r="L48" s="14" t="s">
        <v>388</v>
      </c>
      <c r="M48" s="14" t="s">
        <v>389</v>
      </c>
      <c r="N48" s="14" t="s">
        <v>464</v>
      </c>
      <c r="O48" s="14" t="s">
        <v>391</v>
      </c>
      <c r="P48" s="14">
        <v>24</v>
      </c>
      <c r="Q48" s="14" t="s">
        <v>465</v>
      </c>
      <c r="S48" s="14" t="s">
        <v>466</v>
      </c>
      <c r="T48" s="14" t="s">
        <v>379</v>
      </c>
      <c r="U48" s="14" t="s">
        <v>380</v>
      </c>
      <c r="V48" s="14" t="s">
        <v>467</v>
      </c>
      <c r="W48" s="14" t="s">
        <v>395</v>
      </c>
      <c r="X48" s="14" t="s">
        <v>468</v>
      </c>
      <c r="Y48" s="14" t="s">
        <v>294</v>
      </c>
      <c r="Z48" s="14" t="s">
        <v>443</v>
      </c>
      <c r="AA48" s="14">
        <v>0.15</v>
      </c>
      <c r="AB48" s="14">
        <v>0</v>
      </c>
      <c r="AC48" s="14">
        <v>1</v>
      </c>
      <c r="AD48" s="14">
        <v>0.4</v>
      </c>
      <c r="AE48" s="14">
        <v>1</v>
      </c>
      <c r="AF48" s="14">
        <v>10</v>
      </c>
      <c r="AG48" s="14">
        <v>12</v>
      </c>
      <c r="AH48" s="14">
        <v>3190000</v>
      </c>
      <c r="AI48" s="14">
        <v>0</v>
      </c>
      <c r="AJ48" s="14">
        <v>2500</v>
      </c>
      <c r="AK48" s="14">
        <v>5090000</v>
      </c>
    </row>
    <row r="49" spans="1:37">
      <c r="A49" s="14">
        <v>1</v>
      </c>
      <c r="B49" s="14">
        <v>750</v>
      </c>
      <c r="C49" s="14" t="s">
        <v>194</v>
      </c>
      <c r="D49" s="14" t="s">
        <v>266</v>
      </c>
      <c r="E49" s="14" t="s">
        <v>267</v>
      </c>
      <c r="F49" s="14" t="s">
        <v>268</v>
      </c>
      <c r="G49" s="14" t="s">
        <v>386</v>
      </c>
      <c r="H49" s="14" t="s">
        <v>259</v>
      </c>
      <c r="K49" s="14" t="s">
        <v>433</v>
      </c>
      <c r="L49" s="14" t="s">
        <v>455</v>
      </c>
      <c r="M49" s="14" t="s">
        <v>389</v>
      </c>
      <c r="N49" s="14" t="s">
        <v>469</v>
      </c>
      <c r="O49" s="14" t="s">
        <v>435</v>
      </c>
      <c r="P49" s="14">
        <v>24</v>
      </c>
      <c r="Q49" s="14" t="s">
        <v>470</v>
      </c>
      <c r="R49" s="14" t="s">
        <v>471</v>
      </c>
      <c r="S49" s="14" t="s">
        <v>472</v>
      </c>
      <c r="T49" s="14" t="s">
        <v>473</v>
      </c>
      <c r="U49" s="14" t="s">
        <v>380</v>
      </c>
      <c r="V49" s="14" t="s">
        <v>474</v>
      </c>
      <c r="W49" s="14" t="s">
        <v>475</v>
      </c>
      <c r="X49" s="14" t="s">
        <v>476</v>
      </c>
      <c r="Y49" s="14" t="s">
        <v>292</v>
      </c>
      <c r="Z49" s="14" t="s">
        <v>443</v>
      </c>
      <c r="AA49" s="14">
        <v>0.12</v>
      </c>
      <c r="AB49" s="14">
        <v>0</v>
      </c>
      <c r="AC49" s="14">
        <v>1</v>
      </c>
      <c r="AD49" s="14">
        <v>0.4</v>
      </c>
      <c r="AE49" s="14">
        <v>1</v>
      </c>
      <c r="AF49" s="14">
        <v>10</v>
      </c>
      <c r="AG49" s="14">
        <v>12</v>
      </c>
      <c r="AH49" s="14">
        <v>3190000</v>
      </c>
      <c r="AI49" s="14">
        <v>0</v>
      </c>
      <c r="AJ49" s="14">
        <v>1750</v>
      </c>
      <c r="AK49" s="14">
        <v>2050000</v>
      </c>
    </row>
    <row r="50" spans="1:37">
      <c r="A50" s="14">
        <v>1</v>
      </c>
      <c r="B50" s="14">
        <v>750</v>
      </c>
      <c r="C50" s="14" t="s">
        <v>194</v>
      </c>
      <c r="D50" s="14" t="s">
        <v>269</v>
      </c>
      <c r="E50" s="14" t="s">
        <v>270</v>
      </c>
      <c r="F50" s="14" t="s">
        <v>271</v>
      </c>
      <c r="G50" s="14" t="s">
        <v>386</v>
      </c>
      <c r="H50" s="14" t="s">
        <v>259</v>
      </c>
      <c r="K50" s="14" t="s">
        <v>433</v>
      </c>
      <c r="L50" s="14" t="s">
        <v>455</v>
      </c>
      <c r="M50" s="14" t="s">
        <v>389</v>
      </c>
      <c r="N50" s="14" t="s">
        <v>469</v>
      </c>
      <c r="O50" s="14" t="s">
        <v>435</v>
      </c>
      <c r="P50" s="14">
        <v>24</v>
      </c>
      <c r="Q50" s="14" t="s">
        <v>470</v>
      </c>
      <c r="R50" s="14" t="s">
        <v>471</v>
      </c>
      <c r="S50" s="14" t="s">
        <v>472</v>
      </c>
      <c r="T50" s="14" t="s">
        <v>473</v>
      </c>
      <c r="U50" s="14" t="s">
        <v>380</v>
      </c>
      <c r="V50" s="14" t="s">
        <v>474</v>
      </c>
      <c r="W50" s="14" t="s">
        <v>475</v>
      </c>
      <c r="X50" s="14" t="s">
        <v>476</v>
      </c>
      <c r="Y50" s="14" t="s">
        <v>294</v>
      </c>
      <c r="Z50" s="14" t="s">
        <v>477</v>
      </c>
      <c r="AA50" s="14">
        <v>0.12</v>
      </c>
      <c r="AB50" s="14">
        <v>0</v>
      </c>
      <c r="AC50" s="14">
        <v>1</v>
      </c>
      <c r="AD50" s="14">
        <v>0.4</v>
      </c>
      <c r="AE50" s="14">
        <v>1</v>
      </c>
      <c r="AF50" s="14">
        <v>10</v>
      </c>
      <c r="AG50" s="14">
        <v>12</v>
      </c>
      <c r="AH50" s="14">
        <v>3190000</v>
      </c>
      <c r="AI50" s="14">
        <v>0</v>
      </c>
      <c r="AJ50" s="14">
        <v>1750</v>
      </c>
      <c r="AK50" s="14">
        <v>2050000</v>
      </c>
    </row>
    <row r="51" spans="1:37">
      <c r="A51" s="14">
        <v>1</v>
      </c>
      <c r="B51" s="14">
        <v>750</v>
      </c>
      <c r="C51" s="14" t="s">
        <v>194</v>
      </c>
      <c r="D51" s="14" t="s">
        <v>272</v>
      </c>
      <c r="E51" s="14" t="s">
        <v>273</v>
      </c>
      <c r="F51" s="14" t="s">
        <v>274</v>
      </c>
      <c r="G51" s="14" t="s">
        <v>386</v>
      </c>
      <c r="H51" s="14" t="s">
        <v>259</v>
      </c>
      <c r="K51" s="14" t="s">
        <v>387</v>
      </c>
      <c r="L51" s="14" t="s">
        <v>388</v>
      </c>
      <c r="M51" s="14" t="s">
        <v>389</v>
      </c>
      <c r="N51" s="14" t="s">
        <v>478</v>
      </c>
      <c r="O51" s="14" t="s">
        <v>407</v>
      </c>
      <c r="P51" s="14">
        <v>24</v>
      </c>
      <c r="Q51" s="14" t="s">
        <v>479</v>
      </c>
      <c r="R51" s="14" t="s">
        <v>480</v>
      </c>
      <c r="S51" s="14" t="s">
        <v>466</v>
      </c>
      <c r="T51" s="14" t="s">
        <v>473</v>
      </c>
      <c r="U51" s="14" t="s">
        <v>380</v>
      </c>
      <c r="V51" s="14" t="s">
        <v>481</v>
      </c>
      <c r="W51" s="14" t="s">
        <v>395</v>
      </c>
      <c r="X51" s="14" t="s">
        <v>482</v>
      </c>
      <c r="Y51" s="14" t="s">
        <v>292</v>
      </c>
      <c r="Z51" s="14" t="s">
        <v>443</v>
      </c>
      <c r="AA51" s="14">
        <v>0.14899999999999999</v>
      </c>
      <c r="AB51" s="14">
        <v>0</v>
      </c>
      <c r="AC51" s="14">
        <v>1</v>
      </c>
      <c r="AD51" s="14">
        <v>0.4</v>
      </c>
      <c r="AE51" s="14">
        <v>1</v>
      </c>
      <c r="AF51" s="14">
        <v>10</v>
      </c>
      <c r="AG51" s="14">
        <v>12</v>
      </c>
      <c r="AH51" s="14">
        <v>6990000</v>
      </c>
      <c r="AI51" s="14">
        <v>0</v>
      </c>
      <c r="AJ51" s="14">
        <v>2300</v>
      </c>
      <c r="AK51" s="14">
        <v>5790000</v>
      </c>
    </row>
    <row r="52" spans="1:37">
      <c r="A52" s="14">
        <v>1</v>
      </c>
      <c r="B52" s="14">
        <v>750</v>
      </c>
      <c r="C52" s="14" t="s">
        <v>194</v>
      </c>
      <c r="D52" s="14" t="s">
        <v>275</v>
      </c>
      <c r="E52" s="14" t="s">
        <v>276</v>
      </c>
      <c r="F52" s="14" t="s">
        <v>277</v>
      </c>
      <c r="G52" s="14" t="s">
        <v>386</v>
      </c>
      <c r="H52" s="14" t="s">
        <v>259</v>
      </c>
      <c r="K52" s="14" t="s">
        <v>387</v>
      </c>
      <c r="L52" s="14" t="s">
        <v>388</v>
      </c>
      <c r="M52" s="14" t="s">
        <v>389</v>
      </c>
      <c r="N52" s="14" t="s">
        <v>478</v>
      </c>
      <c r="O52" s="14" t="s">
        <v>407</v>
      </c>
      <c r="P52" s="14">
        <v>24</v>
      </c>
      <c r="Q52" s="14" t="s">
        <v>479</v>
      </c>
      <c r="R52" s="14" t="s">
        <v>480</v>
      </c>
      <c r="S52" s="14" t="s">
        <v>466</v>
      </c>
      <c r="T52" s="14" t="s">
        <v>473</v>
      </c>
      <c r="U52" s="14" t="s">
        <v>380</v>
      </c>
      <c r="V52" s="14" t="s">
        <v>481</v>
      </c>
      <c r="W52" s="14" t="s">
        <v>395</v>
      </c>
      <c r="X52" s="14" t="s">
        <v>482</v>
      </c>
      <c r="Y52" s="14" t="s">
        <v>294</v>
      </c>
      <c r="Z52" s="14" t="s">
        <v>443</v>
      </c>
      <c r="AA52" s="14">
        <v>0.14899999999999999</v>
      </c>
      <c r="AB52" s="14">
        <v>0</v>
      </c>
      <c r="AC52" s="14">
        <v>1</v>
      </c>
      <c r="AD52" s="14">
        <v>0.4</v>
      </c>
      <c r="AE52" s="14">
        <v>1</v>
      </c>
      <c r="AF52" s="14">
        <v>10</v>
      </c>
      <c r="AG52" s="14">
        <v>12</v>
      </c>
      <c r="AH52" s="14">
        <v>6990000</v>
      </c>
      <c r="AI52" s="14">
        <v>0</v>
      </c>
      <c r="AJ52" s="14">
        <v>2300</v>
      </c>
      <c r="AK52" s="14">
        <v>5790000</v>
      </c>
    </row>
    <row r="53" spans="1:37">
      <c r="A53" s="14">
        <v>1</v>
      </c>
      <c r="B53" s="14">
        <v>750</v>
      </c>
      <c r="C53" s="14" t="s">
        <v>194</v>
      </c>
      <c r="D53" s="14" t="s">
        <v>278</v>
      </c>
      <c r="E53" s="14" t="s">
        <v>279</v>
      </c>
      <c r="F53" s="14" t="s">
        <v>280</v>
      </c>
      <c r="G53" s="14" t="s">
        <v>386</v>
      </c>
      <c r="H53" s="14" t="s">
        <v>259</v>
      </c>
      <c r="K53" s="14" t="s">
        <v>398</v>
      </c>
      <c r="L53" s="14" t="s">
        <v>388</v>
      </c>
      <c r="M53" s="14" t="s">
        <v>389</v>
      </c>
      <c r="N53" s="14" t="s">
        <v>390</v>
      </c>
      <c r="O53" s="14" t="s">
        <v>391</v>
      </c>
      <c r="P53" s="14">
        <v>24</v>
      </c>
      <c r="Q53" s="14" t="s">
        <v>483</v>
      </c>
      <c r="S53" s="14" t="s">
        <v>484</v>
      </c>
      <c r="T53" s="14" t="s">
        <v>379</v>
      </c>
      <c r="U53" s="14" t="s">
        <v>380</v>
      </c>
      <c r="V53" s="14" t="s">
        <v>403</v>
      </c>
      <c r="W53" s="14" t="s">
        <v>485</v>
      </c>
      <c r="X53" s="14" t="s">
        <v>486</v>
      </c>
      <c r="Y53" s="14" t="s">
        <v>292</v>
      </c>
      <c r="Z53" s="14" t="s">
        <v>443</v>
      </c>
      <c r="AA53" s="14">
        <v>0.13500000000000001</v>
      </c>
      <c r="AB53" s="14">
        <v>0</v>
      </c>
      <c r="AC53" s="14">
        <v>1</v>
      </c>
      <c r="AD53" s="14">
        <v>0.4</v>
      </c>
      <c r="AE53" s="14">
        <v>1</v>
      </c>
      <c r="AF53" s="14">
        <v>10</v>
      </c>
      <c r="AG53" s="14">
        <v>12</v>
      </c>
      <c r="AH53" s="14">
        <v>6490</v>
      </c>
      <c r="AI53" s="14">
        <v>0</v>
      </c>
      <c r="AJ53" s="14">
        <v>2400</v>
      </c>
      <c r="AK53" s="14">
        <v>5520000</v>
      </c>
    </row>
    <row r="54" spans="1:37">
      <c r="A54" s="14">
        <v>1</v>
      </c>
      <c r="B54" s="14">
        <v>310</v>
      </c>
      <c r="C54" s="14" t="s">
        <v>128</v>
      </c>
      <c r="D54" s="14" t="s">
        <v>130</v>
      </c>
      <c r="E54" s="14" t="s">
        <v>131</v>
      </c>
      <c r="F54" s="14" t="s">
        <v>132</v>
      </c>
      <c r="G54" s="14" t="s">
        <v>487</v>
      </c>
      <c r="H54" s="14" t="s">
        <v>129</v>
      </c>
      <c r="L54" s="14" t="s">
        <v>488</v>
      </c>
      <c r="O54" s="14" t="s">
        <v>309</v>
      </c>
      <c r="P54" s="14">
        <v>11</v>
      </c>
      <c r="R54" s="14" t="s">
        <v>489</v>
      </c>
      <c r="T54" s="14" t="s">
        <v>490</v>
      </c>
      <c r="U54" s="14" t="s">
        <v>491</v>
      </c>
      <c r="V54" s="14" t="s">
        <v>492</v>
      </c>
      <c r="W54" s="14" t="s">
        <v>493</v>
      </c>
      <c r="X54" s="14" t="s">
        <v>494</v>
      </c>
      <c r="AA54" s="14">
        <v>0</v>
      </c>
      <c r="AB54" s="14">
        <v>0</v>
      </c>
      <c r="AC54" s="14">
        <v>1</v>
      </c>
      <c r="AD54" s="14">
        <v>0.8</v>
      </c>
      <c r="AE54" s="14">
        <v>3</v>
      </c>
      <c r="AF54" s="14">
        <v>20</v>
      </c>
      <c r="AG54" s="14">
        <v>24</v>
      </c>
      <c r="AH54" s="14">
        <v>4390000</v>
      </c>
      <c r="AI54" s="14">
        <v>0</v>
      </c>
      <c r="AJ54" s="14">
        <v>0</v>
      </c>
      <c r="AK54" s="14">
        <v>1190000</v>
      </c>
    </row>
    <row r="55" spans="1:37">
      <c r="A55" s="14">
        <v>1</v>
      </c>
      <c r="B55" s="14">
        <v>310</v>
      </c>
      <c r="C55" s="14" t="s">
        <v>128</v>
      </c>
      <c r="D55" s="14" t="s">
        <v>133</v>
      </c>
      <c r="E55" s="14" t="s">
        <v>134</v>
      </c>
      <c r="F55" s="14" t="s">
        <v>135</v>
      </c>
      <c r="G55" s="14" t="s">
        <v>487</v>
      </c>
      <c r="H55" s="14" t="s">
        <v>129</v>
      </c>
      <c r="K55" s="14" t="s">
        <v>427</v>
      </c>
      <c r="L55" s="14" t="s">
        <v>495</v>
      </c>
      <c r="O55" s="14" t="s">
        <v>309</v>
      </c>
      <c r="P55" s="14">
        <v>11</v>
      </c>
      <c r="R55" s="14" t="s">
        <v>496</v>
      </c>
      <c r="T55" s="14" t="s">
        <v>497</v>
      </c>
      <c r="U55" s="14" t="s">
        <v>491</v>
      </c>
      <c r="V55" s="14" t="s">
        <v>492</v>
      </c>
      <c r="W55" s="14" t="s">
        <v>493</v>
      </c>
      <c r="X55" s="14" t="s">
        <v>494</v>
      </c>
      <c r="AA55" s="14">
        <v>0</v>
      </c>
      <c r="AB55" s="14">
        <v>0</v>
      </c>
      <c r="AC55" s="14">
        <v>1</v>
      </c>
      <c r="AD55" s="14">
        <v>0.8</v>
      </c>
      <c r="AE55" s="14">
        <v>3</v>
      </c>
      <c r="AF55" s="14">
        <v>20</v>
      </c>
      <c r="AG55" s="14">
        <v>24</v>
      </c>
      <c r="AH55" s="14">
        <v>0</v>
      </c>
      <c r="AI55" s="14">
        <v>0</v>
      </c>
      <c r="AJ55" s="14">
        <v>0</v>
      </c>
      <c r="AK55" s="14">
        <v>1780000</v>
      </c>
    </row>
    <row r="56" spans="1:37">
      <c r="A56" s="14">
        <v>1</v>
      </c>
      <c r="B56" s="14">
        <v>310</v>
      </c>
      <c r="C56" s="14" t="s">
        <v>128</v>
      </c>
      <c r="D56" s="14" t="s">
        <v>136</v>
      </c>
      <c r="E56" s="14" t="s">
        <v>137</v>
      </c>
      <c r="F56" s="14" t="s">
        <v>138</v>
      </c>
      <c r="G56" s="14" t="s">
        <v>487</v>
      </c>
      <c r="H56" s="14" t="s">
        <v>129</v>
      </c>
      <c r="K56" s="14" t="s">
        <v>498</v>
      </c>
      <c r="L56" s="14" t="s">
        <v>495</v>
      </c>
      <c r="O56" s="14" t="s">
        <v>309</v>
      </c>
      <c r="P56" s="14">
        <v>11</v>
      </c>
      <c r="R56" s="14" t="s">
        <v>499</v>
      </c>
      <c r="T56" s="14" t="s">
        <v>500</v>
      </c>
      <c r="U56" s="14" t="s">
        <v>501</v>
      </c>
      <c r="V56" s="14" t="s">
        <v>502</v>
      </c>
      <c r="W56" s="14" t="s">
        <v>503</v>
      </c>
      <c r="X56" s="14" t="s">
        <v>504</v>
      </c>
      <c r="AA56" s="14">
        <v>0</v>
      </c>
      <c r="AB56" s="14">
        <v>0</v>
      </c>
      <c r="AC56" s="14">
        <v>1</v>
      </c>
      <c r="AD56" s="14">
        <v>1.2</v>
      </c>
      <c r="AE56" s="14">
        <v>3</v>
      </c>
      <c r="AF56" s="14">
        <v>20</v>
      </c>
      <c r="AG56" s="14">
        <v>36</v>
      </c>
      <c r="AH56" s="14">
        <v>2790000</v>
      </c>
      <c r="AI56" s="14">
        <v>0</v>
      </c>
      <c r="AJ56" s="14">
        <v>0</v>
      </c>
      <c r="AK56" s="14">
        <v>2160000</v>
      </c>
    </row>
    <row r="57" spans="1:37">
      <c r="A57" s="14">
        <v>1</v>
      </c>
      <c r="B57" s="14">
        <v>310</v>
      </c>
      <c r="C57" s="14" t="s">
        <v>128</v>
      </c>
      <c r="D57" s="14" t="s">
        <v>139</v>
      </c>
      <c r="E57" s="14" t="s">
        <v>140</v>
      </c>
      <c r="F57" s="14" t="s">
        <v>141</v>
      </c>
      <c r="G57" s="14" t="s">
        <v>487</v>
      </c>
      <c r="H57" s="14" t="s">
        <v>129</v>
      </c>
      <c r="K57" s="14" t="s">
        <v>427</v>
      </c>
      <c r="L57" s="14" t="s">
        <v>495</v>
      </c>
      <c r="O57" s="14" t="s">
        <v>505</v>
      </c>
      <c r="P57" s="14">
        <v>11</v>
      </c>
      <c r="R57" s="14" t="s">
        <v>506</v>
      </c>
      <c r="T57" s="14" t="s">
        <v>497</v>
      </c>
      <c r="U57" s="14" t="s">
        <v>507</v>
      </c>
      <c r="V57" s="14" t="s">
        <v>502</v>
      </c>
      <c r="W57" s="14" t="s">
        <v>503</v>
      </c>
      <c r="X57" s="14" t="s">
        <v>508</v>
      </c>
      <c r="AA57" s="14">
        <v>0</v>
      </c>
      <c r="AB57" s="14">
        <v>0</v>
      </c>
      <c r="AC57" s="14">
        <v>1</v>
      </c>
      <c r="AD57" s="14">
        <v>0.8</v>
      </c>
      <c r="AE57" s="14">
        <v>3</v>
      </c>
      <c r="AF57" s="14">
        <v>20</v>
      </c>
      <c r="AG57" s="14">
        <v>24</v>
      </c>
      <c r="AH57" s="14">
        <v>0</v>
      </c>
      <c r="AI57" s="14">
        <v>0</v>
      </c>
      <c r="AJ57" s="14">
        <v>0</v>
      </c>
      <c r="AK57" s="14">
        <v>2890000</v>
      </c>
    </row>
    <row r="58" spans="1:37">
      <c r="A58" s="14">
        <v>1</v>
      </c>
      <c r="B58" s="14">
        <v>310</v>
      </c>
      <c r="C58" s="14" t="s">
        <v>128</v>
      </c>
      <c r="D58" s="14" t="s">
        <v>142</v>
      </c>
      <c r="E58" s="14" t="s">
        <v>143</v>
      </c>
      <c r="F58" s="14" t="s">
        <v>144</v>
      </c>
      <c r="G58" s="14" t="s">
        <v>487</v>
      </c>
      <c r="H58" s="14" t="s">
        <v>129</v>
      </c>
      <c r="K58" s="14" t="s">
        <v>498</v>
      </c>
      <c r="L58" s="14" t="s">
        <v>495</v>
      </c>
      <c r="O58" s="14" t="s">
        <v>309</v>
      </c>
      <c r="P58" s="14">
        <v>11</v>
      </c>
      <c r="R58" s="14" t="s">
        <v>509</v>
      </c>
      <c r="T58" s="14" t="s">
        <v>497</v>
      </c>
      <c r="U58" s="14" t="s">
        <v>507</v>
      </c>
      <c r="V58" s="14" t="s">
        <v>502</v>
      </c>
      <c r="W58" s="14" t="s">
        <v>503</v>
      </c>
      <c r="X58" s="14" t="s">
        <v>508</v>
      </c>
      <c r="AA58" s="14">
        <v>0</v>
      </c>
      <c r="AB58" s="14">
        <v>0</v>
      </c>
      <c r="AC58" s="14">
        <v>1</v>
      </c>
      <c r="AD58" s="14">
        <v>0.8</v>
      </c>
      <c r="AE58" s="14">
        <v>3</v>
      </c>
      <c r="AF58" s="14">
        <v>20</v>
      </c>
      <c r="AG58" s="14">
        <v>24</v>
      </c>
      <c r="AH58" s="14">
        <v>2790000</v>
      </c>
      <c r="AI58" s="14">
        <v>0</v>
      </c>
      <c r="AJ58" s="14">
        <v>0</v>
      </c>
      <c r="AK58" s="14">
        <v>2280000</v>
      </c>
    </row>
    <row r="59" spans="1:37">
      <c r="A59" s="14">
        <v>1</v>
      </c>
      <c r="B59" s="14">
        <v>310</v>
      </c>
      <c r="C59" s="14" t="s">
        <v>128</v>
      </c>
      <c r="D59" s="14" t="s">
        <v>146</v>
      </c>
      <c r="E59" s="14" t="s">
        <v>147</v>
      </c>
      <c r="F59" s="14" t="s">
        <v>148</v>
      </c>
      <c r="G59" s="14" t="s">
        <v>487</v>
      </c>
      <c r="H59" s="14" t="s">
        <v>145</v>
      </c>
      <c r="I59" s="14" t="s">
        <v>510</v>
      </c>
      <c r="K59" s="14" t="s">
        <v>511</v>
      </c>
      <c r="L59" s="14" t="s">
        <v>495</v>
      </c>
      <c r="O59" s="14" t="s">
        <v>309</v>
      </c>
      <c r="P59" s="14">
        <v>11</v>
      </c>
      <c r="R59" s="14" t="s">
        <v>512</v>
      </c>
      <c r="T59" s="14" t="s">
        <v>513</v>
      </c>
      <c r="U59" s="14" t="s">
        <v>514</v>
      </c>
      <c r="V59" s="14" t="s">
        <v>515</v>
      </c>
      <c r="W59" s="14" t="s">
        <v>516</v>
      </c>
      <c r="X59" s="14" t="s">
        <v>517</v>
      </c>
      <c r="Y59" s="14" t="s">
        <v>518</v>
      </c>
      <c r="AA59" s="14">
        <v>0</v>
      </c>
      <c r="AB59" s="14">
        <v>0</v>
      </c>
      <c r="AC59" s="14">
        <v>1</v>
      </c>
      <c r="AD59" s="14">
        <v>0.4</v>
      </c>
      <c r="AE59" s="14">
        <v>3</v>
      </c>
      <c r="AF59" s="14">
        <v>20</v>
      </c>
      <c r="AG59" s="14">
        <v>12</v>
      </c>
      <c r="AH59" s="14">
        <v>0</v>
      </c>
      <c r="AI59" s="14">
        <v>0</v>
      </c>
      <c r="AJ59" s="14">
        <v>0</v>
      </c>
      <c r="AK59" s="14">
        <v>1890000</v>
      </c>
    </row>
    <row r="60" spans="1:37">
      <c r="A60" s="14">
        <v>1</v>
      </c>
      <c r="B60" s="14">
        <v>310</v>
      </c>
      <c r="C60" s="14" t="s">
        <v>128</v>
      </c>
      <c r="D60" s="14" t="s">
        <v>149</v>
      </c>
      <c r="E60" s="14" t="s">
        <v>150</v>
      </c>
      <c r="F60" s="14" t="s">
        <v>151</v>
      </c>
      <c r="G60" s="14" t="s">
        <v>487</v>
      </c>
      <c r="H60" s="14" t="s">
        <v>145</v>
      </c>
      <c r="K60" s="14" t="s">
        <v>498</v>
      </c>
      <c r="L60" s="14" t="s">
        <v>495</v>
      </c>
      <c r="O60" s="14" t="s">
        <v>309</v>
      </c>
      <c r="P60" s="14">
        <v>11</v>
      </c>
      <c r="R60" s="14" t="s">
        <v>519</v>
      </c>
      <c r="T60" s="14" t="s">
        <v>520</v>
      </c>
      <c r="U60" s="14" t="s">
        <v>521</v>
      </c>
      <c r="V60" s="14" t="s">
        <v>522</v>
      </c>
      <c r="W60" s="14" t="s">
        <v>523</v>
      </c>
      <c r="X60" s="14" t="s">
        <v>524</v>
      </c>
      <c r="AA60" s="14">
        <v>0</v>
      </c>
      <c r="AB60" s="14">
        <v>0</v>
      </c>
      <c r="AC60" s="14">
        <v>1</v>
      </c>
      <c r="AD60" s="14">
        <v>0.4</v>
      </c>
      <c r="AE60" s="14">
        <v>3</v>
      </c>
      <c r="AF60" s="14">
        <v>20</v>
      </c>
      <c r="AG60" s="14">
        <v>12</v>
      </c>
      <c r="AH60" s="14">
        <v>3990000</v>
      </c>
      <c r="AI60" s="14">
        <v>0</v>
      </c>
      <c r="AJ60" s="14">
        <v>0</v>
      </c>
      <c r="AK60" s="14">
        <v>2790000</v>
      </c>
    </row>
    <row r="61" spans="1:37">
      <c r="A61" s="14">
        <v>1</v>
      </c>
      <c r="B61" s="14">
        <v>310</v>
      </c>
      <c r="C61" s="14" t="s">
        <v>128</v>
      </c>
      <c r="D61" s="14" t="s">
        <v>153</v>
      </c>
      <c r="E61" s="14" t="s">
        <v>154</v>
      </c>
      <c r="F61" s="14" t="s">
        <v>155</v>
      </c>
      <c r="G61" s="14" t="s">
        <v>487</v>
      </c>
      <c r="H61" s="14" t="s">
        <v>152</v>
      </c>
      <c r="K61" s="14" t="s">
        <v>498</v>
      </c>
      <c r="L61" s="14" t="s">
        <v>495</v>
      </c>
      <c r="O61" s="14" t="s">
        <v>525</v>
      </c>
      <c r="P61" s="14">
        <v>11</v>
      </c>
      <c r="R61" s="14" t="s">
        <v>526</v>
      </c>
      <c r="T61" s="14" t="s">
        <v>527</v>
      </c>
      <c r="U61" s="14" t="s">
        <v>528</v>
      </c>
      <c r="V61" s="14" t="s">
        <v>492</v>
      </c>
      <c r="W61" s="14" t="s">
        <v>529</v>
      </c>
      <c r="X61" s="14" t="s">
        <v>530</v>
      </c>
      <c r="AA61" s="14">
        <v>0</v>
      </c>
      <c r="AB61" s="14">
        <v>0</v>
      </c>
      <c r="AC61" s="14">
        <v>0</v>
      </c>
      <c r="AD61" s="14">
        <v>0.4</v>
      </c>
      <c r="AE61" s="14">
        <v>1</v>
      </c>
      <c r="AF61" s="14">
        <v>20</v>
      </c>
      <c r="AG61" s="14">
        <v>12</v>
      </c>
      <c r="AH61" s="14">
        <v>3090000</v>
      </c>
      <c r="AI61" s="14">
        <v>0</v>
      </c>
      <c r="AJ61" s="14">
        <v>0</v>
      </c>
      <c r="AK61" s="14">
        <v>2185000</v>
      </c>
    </row>
    <row r="62" spans="1:37">
      <c r="A62" s="14">
        <v>1</v>
      </c>
      <c r="B62" s="14">
        <v>310</v>
      </c>
      <c r="C62" s="14" t="s">
        <v>128</v>
      </c>
      <c r="D62" s="14" t="s">
        <v>157</v>
      </c>
      <c r="E62" s="14" t="s">
        <v>158</v>
      </c>
      <c r="F62" s="14" t="s">
        <v>159</v>
      </c>
      <c r="G62" s="14" t="s">
        <v>487</v>
      </c>
      <c r="H62" s="14" t="s">
        <v>156</v>
      </c>
      <c r="K62" s="14" t="s">
        <v>498</v>
      </c>
      <c r="L62" s="14" t="s">
        <v>495</v>
      </c>
      <c r="O62" s="14" t="s">
        <v>309</v>
      </c>
      <c r="P62" s="14">
        <v>11</v>
      </c>
      <c r="R62" s="14" t="s">
        <v>531</v>
      </c>
      <c r="T62" s="14" t="s">
        <v>532</v>
      </c>
      <c r="U62" s="14" t="s">
        <v>533</v>
      </c>
      <c r="V62" s="14" t="s">
        <v>534</v>
      </c>
      <c r="W62" s="14" t="s">
        <v>535</v>
      </c>
      <c r="X62" s="14" t="s">
        <v>536</v>
      </c>
      <c r="AA62" s="14">
        <v>0</v>
      </c>
      <c r="AB62" s="14">
        <v>0</v>
      </c>
      <c r="AC62" s="14">
        <v>1</v>
      </c>
      <c r="AD62" s="14">
        <v>0.4</v>
      </c>
      <c r="AE62" s="14">
        <v>3</v>
      </c>
      <c r="AF62" s="14">
        <v>20</v>
      </c>
      <c r="AG62" s="14">
        <v>12</v>
      </c>
      <c r="AH62" s="14">
        <v>1790000</v>
      </c>
      <c r="AI62" s="14">
        <v>0</v>
      </c>
      <c r="AJ62" s="14">
        <v>0</v>
      </c>
      <c r="AK62" s="14">
        <v>1180000</v>
      </c>
    </row>
    <row r="63" spans="1:37">
      <c r="A63" s="14">
        <v>1</v>
      </c>
      <c r="B63" s="14">
        <v>250</v>
      </c>
      <c r="C63" s="14" t="s">
        <v>94</v>
      </c>
      <c r="D63" s="14" t="s">
        <v>96</v>
      </c>
      <c r="E63" s="14" t="s">
        <v>97</v>
      </c>
      <c r="F63" s="14" t="s">
        <v>97</v>
      </c>
      <c r="G63" s="14" t="s">
        <v>537</v>
      </c>
      <c r="H63" s="14" t="s">
        <v>95</v>
      </c>
      <c r="N63" s="14" t="s">
        <v>538</v>
      </c>
      <c r="P63" s="14">
        <v>22</v>
      </c>
      <c r="Q63" s="14">
        <v>2.1</v>
      </c>
      <c r="R63" s="14" t="s">
        <v>539</v>
      </c>
      <c r="T63" s="14" t="s">
        <v>540</v>
      </c>
      <c r="U63" s="14" t="s">
        <v>541</v>
      </c>
      <c r="V63" s="14" t="s">
        <v>542</v>
      </c>
      <c r="W63" s="14" t="s">
        <v>543</v>
      </c>
      <c r="Y63" s="14" t="s">
        <v>544</v>
      </c>
      <c r="AA63" s="14">
        <v>7.8</v>
      </c>
      <c r="AB63" s="14">
        <v>0</v>
      </c>
      <c r="AC63" s="14">
        <v>1</v>
      </c>
      <c r="AD63" s="14">
        <v>0.4</v>
      </c>
      <c r="AE63" s="14">
        <v>0</v>
      </c>
      <c r="AF63" s="14">
        <v>40</v>
      </c>
      <c r="AG63" s="14">
        <v>12</v>
      </c>
      <c r="AH63" s="14">
        <v>1970000</v>
      </c>
      <c r="AI63" s="14">
        <v>0</v>
      </c>
      <c r="AJ63" s="14">
        <v>0</v>
      </c>
      <c r="AK63" s="14">
        <v>1190000</v>
      </c>
    </row>
    <row r="64" spans="1:37">
      <c r="A64" s="14">
        <v>1</v>
      </c>
      <c r="B64" s="14">
        <v>250</v>
      </c>
      <c r="C64" s="14" t="s">
        <v>94</v>
      </c>
      <c r="D64" s="14" t="s">
        <v>98</v>
      </c>
      <c r="E64" s="14" t="s">
        <v>99</v>
      </c>
      <c r="F64" s="14" t="s">
        <v>99</v>
      </c>
      <c r="G64" s="14" t="s">
        <v>537</v>
      </c>
      <c r="H64" s="14" t="s">
        <v>95</v>
      </c>
      <c r="N64" s="14" t="s">
        <v>545</v>
      </c>
      <c r="P64" s="14">
        <v>22</v>
      </c>
      <c r="Q64" s="14">
        <v>2.1</v>
      </c>
      <c r="R64" s="14" t="s">
        <v>546</v>
      </c>
      <c r="T64" s="14" t="s">
        <v>547</v>
      </c>
      <c r="U64" s="14" t="s">
        <v>541</v>
      </c>
      <c r="V64" s="14" t="s">
        <v>542</v>
      </c>
      <c r="W64" s="14" t="s">
        <v>548</v>
      </c>
      <c r="Y64" s="14" t="s">
        <v>549</v>
      </c>
      <c r="AA64" s="14">
        <v>9.4</v>
      </c>
      <c r="AB64" s="14">
        <v>0</v>
      </c>
      <c r="AC64" s="14">
        <v>1</v>
      </c>
      <c r="AD64" s="14">
        <v>0.4</v>
      </c>
      <c r="AE64" s="14">
        <v>0</v>
      </c>
      <c r="AF64" s="14">
        <v>40</v>
      </c>
      <c r="AG64" s="14">
        <v>12</v>
      </c>
      <c r="AH64" s="14">
        <v>0</v>
      </c>
      <c r="AI64" s="14">
        <v>0</v>
      </c>
      <c r="AJ64" s="14">
        <v>0</v>
      </c>
      <c r="AK64" s="14">
        <v>1490000</v>
      </c>
    </row>
    <row r="65" spans="1:37">
      <c r="A65" s="14">
        <v>1</v>
      </c>
      <c r="B65" s="14">
        <v>250</v>
      </c>
      <c r="C65" s="14" t="s">
        <v>94</v>
      </c>
      <c r="D65" s="14" t="s">
        <v>100</v>
      </c>
      <c r="E65" s="14" t="s">
        <v>101</v>
      </c>
      <c r="F65" s="14" t="s">
        <v>101</v>
      </c>
      <c r="G65" s="14" t="s">
        <v>537</v>
      </c>
      <c r="H65" s="14" t="s">
        <v>95</v>
      </c>
      <c r="N65" s="14" t="s">
        <v>545</v>
      </c>
      <c r="P65" s="14">
        <v>22</v>
      </c>
      <c r="Q65" s="14">
        <v>2.1</v>
      </c>
      <c r="R65" s="14" t="s">
        <v>550</v>
      </c>
      <c r="T65" s="14" t="s">
        <v>547</v>
      </c>
      <c r="U65" s="14" t="s">
        <v>541</v>
      </c>
      <c r="V65" s="14" t="s">
        <v>542</v>
      </c>
      <c r="W65" s="14" t="s">
        <v>551</v>
      </c>
      <c r="Y65" s="14" t="s">
        <v>552</v>
      </c>
      <c r="AA65" s="14">
        <v>0</v>
      </c>
      <c r="AB65" s="14">
        <v>0</v>
      </c>
      <c r="AC65" s="14">
        <v>1</v>
      </c>
      <c r="AD65" s="14">
        <v>0.4</v>
      </c>
      <c r="AE65" s="14">
        <v>0</v>
      </c>
      <c r="AF65" s="14">
        <v>40</v>
      </c>
      <c r="AG65" s="14">
        <v>12</v>
      </c>
      <c r="AH65" s="14">
        <v>2200000</v>
      </c>
      <c r="AI65" s="14">
        <v>0</v>
      </c>
      <c r="AJ65" s="14">
        <v>0</v>
      </c>
      <c r="AK65" s="14">
        <v>1350000</v>
      </c>
    </row>
    <row r="66" spans="1:37">
      <c r="A66" s="14">
        <v>1</v>
      </c>
      <c r="B66" s="14">
        <v>250</v>
      </c>
      <c r="C66" s="14" t="s">
        <v>94</v>
      </c>
      <c r="D66" s="14" t="s">
        <v>102</v>
      </c>
      <c r="E66" s="14" t="s">
        <v>103</v>
      </c>
      <c r="F66" s="14" t="s">
        <v>103</v>
      </c>
      <c r="G66" s="14" t="s">
        <v>537</v>
      </c>
      <c r="H66" s="14" t="s">
        <v>95</v>
      </c>
      <c r="N66" s="14" t="s">
        <v>545</v>
      </c>
      <c r="P66" s="14">
        <v>22</v>
      </c>
      <c r="Q66" s="14">
        <v>2.1</v>
      </c>
      <c r="R66" s="14" t="s">
        <v>553</v>
      </c>
      <c r="T66" s="14" t="s">
        <v>547</v>
      </c>
      <c r="U66" s="14" t="s">
        <v>541</v>
      </c>
      <c r="V66" s="14" t="s">
        <v>542</v>
      </c>
      <c r="W66" s="14" t="s">
        <v>554</v>
      </c>
      <c r="Y66" s="14" t="s">
        <v>555</v>
      </c>
      <c r="AA66" s="14">
        <v>5.3</v>
      </c>
      <c r="AB66" s="14">
        <v>0</v>
      </c>
      <c r="AC66" s="14">
        <v>1</v>
      </c>
      <c r="AD66" s="14">
        <v>0.4</v>
      </c>
      <c r="AE66" s="14">
        <v>0</v>
      </c>
      <c r="AF66" s="14">
        <v>40</v>
      </c>
      <c r="AG66" s="14">
        <v>12</v>
      </c>
      <c r="AH66" s="14">
        <v>2500000</v>
      </c>
      <c r="AI66" s="14">
        <v>0</v>
      </c>
      <c r="AJ66" s="14">
        <v>0</v>
      </c>
      <c r="AK66" s="14">
        <v>1750000</v>
      </c>
    </row>
    <row r="67" spans="1:37">
      <c r="A67" s="14">
        <v>1</v>
      </c>
      <c r="B67" s="14">
        <v>250</v>
      </c>
      <c r="C67" s="14" t="s">
        <v>94</v>
      </c>
      <c r="D67" s="14" t="s">
        <v>104</v>
      </c>
      <c r="E67" s="14" t="s">
        <v>105</v>
      </c>
      <c r="F67" s="14" t="s">
        <v>105</v>
      </c>
      <c r="G67" s="14" t="s">
        <v>537</v>
      </c>
      <c r="H67" s="14" t="s">
        <v>95</v>
      </c>
      <c r="N67" s="14" t="s">
        <v>545</v>
      </c>
      <c r="P67" s="14">
        <v>22</v>
      </c>
      <c r="Q67" s="14">
        <v>2.1</v>
      </c>
      <c r="R67" s="14" t="s">
        <v>556</v>
      </c>
      <c r="T67" s="14" t="s">
        <v>557</v>
      </c>
      <c r="U67" s="14" t="s">
        <v>558</v>
      </c>
      <c r="V67" s="14" t="s">
        <v>542</v>
      </c>
      <c r="W67" s="14" t="s">
        <v>559</v>
      </c>
      <c r="Y67" s="14" t="s">
        <v>560</v>
      </c>
      <c r="AA67" s="14">
        <v>5.6</v>
      </c>
      <c r="AB67" s="14">
        <v>0</v>
      </c>
      <c r="AC67" s="14">
        <v>1</v>
      </c>
      <c r="AD67" s="14">
        <v>0.4</v>
      </c>
      <c r="AE67" s="14">
        <v>0</v>
      </c>
      <c r="AF67" s="14">
        <v>40</v>
      </c>
      <c r="AG67" s="14">
        <v>12</v>
      </c>
      <c r="AH67" s="14">
        <v>1990</v>
      </c>
      <c r="AI67" s="14">
        <v>0</v>
      </c>
      <c r="AJ67" s="14">
        <v>0</v>
      </c>
      <c r="AK67" s="14">
        <v>2190000</v>
      </c>
    </row>
    <row r="68" spans="1:37">
      <c r="A68" s="14">
        <v>1</v>
      </c>
      <c r="B68" s="14">
        <v>250</v>
      </c>
      <c r="C68" s="14" t="s">
        <v>94</v>
      </c>
      <c r="D68" s="14" t="s">
        <v>106</v>
      </c>
      <c r="E68" s="14" t="s">
        <v>107</v>
      </c>
      <c r="F68" s="14" t="s">
        <v>107</v>
      </c>
      <c r="G68" s="14" t="s">
        <v>537</v>
      </c>
      <c r="H68" s="14" t="s">
        <v>95</v>
      </c>
      <c r="N68" s="14" t="s">
        <v>545</v>
      </c>
      <c r="P68" s="14">
        <v>22</v>
      </c>
      <c r="Q68" s="14">
        <v>2.1</v>
      </c>
      <c r="R68" s="14" t="s">
        <v>561</v>
      </c>
      <c r="T68" s="14" t="s">
        <v>547</v>
      </c>
      <c r="U68" s="14" t="s">
        <v>562</v>
      </c>
      <c r="V68" s="14" t="s">
        <v>542</v>
      </c>
      <c r="W68" s="14" t="s">
        <v>563</v>
      </c>
      <c r="Y68" s="14" t="s">
        <v>564</v>
      </c>
      <c r="AA68" s="14">
        <v>8.5</v>
      </c>
      <c r="AB68" s="14">
        <v>0</v>
      </c>
      <c r="AC68" s="14">
        <v>1</v>
      </c>
      <c r="AD68" s="14">
        <v>0.4</v>
      </c>
      <c r="AE68" s="14">
        <v>0</v>
      </c>
      <c r="AF68" s="14">
        <v>40</v>
      </c>
      <c r="AG68" s="14">
        <v>12</v>
      </c>
      <c r="AH68" s="14">
        <v>2249000</v>
      </c>
      <c r="AI68" s="14">
        <v>0</v>
      </c>
      <c r="AJ68" s="14">
        <v>0</v>
      </c>
      <c r="AK68" s="14">
        <v>1550000</v>
      </c>
    </row>
    <row r="69" spans="1:37">
      <c r="A69" s="14">
        <v>1</v>
      </c>
      <c r="B69" s="14">
        <v>250</v>
      </c>
      <c r="C69" s="14" t="s">
        <v>94</v>
      </c>
      <c r="D69" s="14" t="s">
        <v>108</v>
      </c>
      <c r="E69" s="14" t="s">
        <v>109</v>
      </c>
      <c r="F69" s="14" t="s">
        <v>109</v>
      </c>
      <c r="G69" s="14" t="s">
        <v>537</v>
      </c>
      <c r="H69" s="14" t="s">
        <v>95</v>
      </c>
      <c r="N69" s="14" t="s">
        <v>565</v>
      </c>
      <c r="P69" s="14">
        <v>22</v>
      </c>
      <c r="Q69" s="14">
        <v>2.1</v>
      </c>
      <c r="R69" s="14" t="s">
        <v>566</v>
      </c>
      <c r="T69" s="14" t="s">
        <v>567</v>
      </c>
      <c r="U69" s="14" t="s">
        <v>568</v>
      </c>
      <c r="V69" s="14" t="s">
        <v>569</v>
      </c>
      <c r="W69" s="14" t="s">
        <v>570</v>
      </c>
      <c r="Y69" s="14" t="s">
        <v>571</v>
      </c>
      <c r="AA69" s="14">
        <v>8.6</v>
      </c>
      <c r="AB69" s="14">
        <v>0</v>
      </c>
      <c r="AC69" s="14">
        <v>1</v>
      </c>
      <c r="AD69" s="14">
        <v>0.4</v>
      </c>
      <c r="AE69" s="14">
        <v>0</v>
      </c>
      <c r="AF69" s="14">
        <v>40</v>
      </c>
      <c r="AG69" s="14">
        <v>12</v>
      </c>
      <c r="AH69" s="14">
        <v>0</v>
      </c>
      <c r="AI69" s="14">
        <v>0</v>
      </c>
      <c r="AJ69" s="14">
        <v>0</v>
      </c>
      <c r="AK69" s="14">
        <v>1890000</v>
      </c>
    </row>
    <row r="70" spans="1:37" ht="195">
      <c r="A70" s="14">
        <v>1</v>
      </c>
      <c r="B70" s="14">
        <v>250</v>
      </c>
      <c r="C70" s="14" t="s">
        <v>94</v>
      </c>
      <c r="D70" s="14" t="s">
        <v>110</v>
      </c>
      <c r="E70" s="14" t="s">
        <v>111</v>
      </c>
      <c r="F70" s="14" t="s">
        <v>111</v>
      </c>
      <c r="G70" s="14" t="s">
        <v>537</v>
      </c>
      <c r="H70" s="14" t="s">
        <v>95</v>
      </c>
      <c r="N70" s="14" t="s">
        <v>572</v>
      </c>
      <c r="P70" s="14">
        <v>22</v>
      </c>
      <c r="Q70" s="14">
        <v>5.0999999999999996</v>
      </c>
      <c r="R70" s="14" t="s">
        <v>573</v>
      </c>
      <c r="T70" s="14" t="s">
        <v>574</v>
      </c>
      <c r="U70" s="14" t="s">
        <v>575</v>
      </c>
      <c r="V70" s="14" t="s">
        <v>576</v>
      </c>
      <c r="Y70" s="26" t="s">
        <v>577</v>
      </c>
      <c r="AA70" s="14">
        <v>15.5</v>
      </c>
      <c r="AB70" s="14">
        <v>0</v>
      </c>
      <c r="AC70" s="14">
        <v>1</v>
      </c>
      <c r="AD70" s="14">
        <v>0.4</v>
      </c>
      <c r="AE70" s="14">
        <v>0</v>
      </c>
      <c r="AF70" s="14">
        <v>40</v>
      </c>
      <c r="AG70" s="14">
        <v>12</v>
      </c>
      <c r="AH70" s="14">
        <v>0</v>
      </c>
      <c r="AI70" s="14">
        <v>0</v>
      </c>
      <c r="AJ70" s="14">
        <v>0</v>
      </c>
      <c r="AK70" s="14">
        <v>2450000</v>
      </c>
    </row>
    <row r="71" spans="1:37">
      <c r="A71" s="14">
        <v>1</v>
      </c>
      <c r="B71" s="14">
        <v>250</v>
      </c>
      <c r="C71" s="14" t="s">
        <v>94</v>
      </c>
      <c r="D71" s="14" t="s">
        <v>112</v>
      </c>
      <c r="E71" s="14" t="s">
        <v>113</v>
      </c>
      <c r="F71" s="14" t="s">
        <v>113</v>
      </c>
      <c r="G71" s="14" t="s">
        <v>537</v>
      </c>
      <c r="H71" s="14" t="s">
        <v>95</v>
      </c>
      <c r="N71" s="14" t="s">
        <v>578</v>
      </c>
      <c r="P71" s="14">
        <v>22</v>
      </c>
      <c r="Q71" s="14">
        <v>2.1</v>
      </c>
      <c r="R71" s="14" t="s">
        <v>579</v>
      </c>
      <c r="T71" s="14" t="s">
        <v>580</v>
      </c>
      <c r="U71" s="14" t="s">
        <v>541</v>
      </c>
      <c r="V71" s="14" t="s">
        <v>542</v>
      </c>
      <c r="W71" s="14" t="s">
        <v>581</v>
      </c>
      <c r="Y71" s="14" t="s">
        <v>582</v>
      </c>
      <c r="AA71" s="14">
        <v>9</v>
      </c>
      <c r="AB71" s="14">
        <v>0</v>
      </c>
      <c r="AC71" s="14">
        <v>1</v>
      </c>
      <c r="AD71" s="14">
        <v>0.4</v>
      </c>
      <c r="AE71" s="14">
        <v>0</v>
      </c>
      <c r="AF71" s="14">
        <v>40</v>
      </c>
      <c r="AG71" s="14">
        <v>12</v>
      </c>
      <c r="AH71" s="14">
        <v>0</v>
      </c>
      <c r="AI71" s="14">
        <v>0</v>
      </c>
      <c r="AJ71" s="14">
        <v>0</v>
      </c>
      <c r="AK71" s="14">
        <v>599000</v>
      </c>
    </row>
    <row r="72" spans="1:37">
      <c r="A72" s="14">
        <v>1</v>
      </c>
      <c r="B72" s="14">
        <v>250</v>
      </c>
      <c r="C72" s="14" t="s">
        <v>94</v>
      </c>
      <c r="D72" s="14" t="s">
        <v>114</v>
      </c>
      <c r="E72" s="14" t="s">
        <v>115</v>
      </c>
      <c r="F72" s="14" t="s">
        <v>115</v>
      </c>
      <c r="G72" s="14" t="s">
        <v>537</v>
      </c>
      <c r="H72" s="14" t="s">
        <v>95</v>
      </c>
      <c r="N72" s="14" t="s">
        <v>578</v>
      </c>
      <c r="P72" s="14">
        <v>22</v>
      </c>
      <c r="Q72" s="14">
        <v>2.1</v>
      </c>
      <c r="R72" s="14" t="s">
        <v>583</v>
      </c>
      <c r="T72" s="14" t="s">
        <v>580</v>
      </c>
      <c r="U72" s="14" t="s">
        <v>541</v>
      </c>
      <c r="V72" s="14" t="s">
        <v>542</v>
      </c>
      <c r="W72" s="14" t="s">
        <v>584</v>
      </c>
      <c r="Y72" s="14" t="s">
        <v>585</v>
      </c>
      <c r="AA72" s="14">
        <v>4.3</v>
      </c>
      <c r="AB72" s="14">
        <v>0</v>
      </c>
      <c r="AC72" s="14">
        <v>1</v>
      </c>
      <c r="AD72" s="14">
        <v>0.4</v>
      </c>
      <c r="AE72" s="14">
        <v>0</v>
      </c>
      <c r="AF72" s="14">
        <v>40</v>
      </c>
      <c r="AG72" s="14">
        <v>12</v>
      </c>
      <c r="AH72" s="14">
        <v>0</v>
      </c>
      <c r="AI72" s="14">
        <v>0</v>
      </c>
      <c r="AJ72" s="14">
        <v>0</v>
      </c>
      <c r="AK72" s="14">
        <v>790000</v>
      </c>
    </row>
    <row r="73" spans="1:37">
      <c r="A73" s="14">
        <v>1</v>
      </c>
      <c r="B73" s="14">
        <v>250</v>
      </c>
      <c r="C73" s="14" t="s">
        <v>94</v>
      </c>
      <c r="D73" s="14" t="s">
        <v>116</v>
      </c>
      <c r="E73" s="14" t="s">
        <v>117</v>
      </c>
      <c r="F73" s="14" t="s">
        <v>117</v>
      </c>
      <c r="G73" s="14" t="s">
        <v>537</v>
      </c>
      <c r="H73" s="14" t="s">
        <v>95</v>
      </c>
      <c r="N73" s="14" t="s">
        <v>586</v>
      </c>
      <c r="P73" s="14">
        <v>22</v>
      </c>
      <c r="Q73" s="14">
        <v>5.0999999999999996</v>
      </c>
      <c r="R73" s="14" t="s">
        <v>583</v>
      </c>
      <c r="T73" s="14" t="s">
        <v>587</v>
      </c>
      <c r="U73" s="14" t="s">
        <v>541</v>
      </c>
      <c r="V73" s="14" t="s">
        <v>576</v>
      </c>
      <c r="W73" s="14" t="s">
        <v>588</v>
      </c>
      <c r="Y73" s="14" t="s">
        <v>589</v>
      </c>
      <c r="AA73" s="14">
        <v>6.3</v>
      </c>
      <c r="AB73" s="14">
        <v>0</v>
      </c>
      <c r="AC73" s="14">
        <v>1</v>
      </c>
      <c r="AD73" s="14">
        <v>0.4</v>
      </c>
      <c r="AE73" s="14">
        <v>0</v>
      </c>
      <c r="AF73" s="14">
        <v>40</v>
      </c>
      <c r="AG73" s="14">
        <v>12</v>
      </c>
      <c r="AH73" s="14">
        <v>0</v>
      </c>
      <c r="AI73" s="14">
        <v>0</v>
      </c>
      <c r="AJ73" s="14">
        <v>0</v>
      </c>
      <c r="AK73" s="14">
        <v>1890000</v>
      </c>
    </row>
    <row r="74" spans="1:37">
      <c r="A74" s="14">
        <v>1</v>
      </c>
      <c r="B74" s="14">
        <v>250</v>
      </c>
      <c r="C74" s="14" t="s">
        <v>94</v>
      </c>
      <c r="D74" s="14" t="s">
        <v>118</v>
      </c>
      <c r="E74" s="14" t="s">
        <v>119</v>
      </c>
      <c r="F74" s="14" t="s">
        <v>119</v>
      </c>
      <c r="G74" s="14" t="s">
        <v>537</v>
      </c>
      <c r="H74" s="14" t="s">
        <v>95</v>
      </c>
      <c r="N74" s="14" t="s">
        <v>590</v>
      </c>
      <c r="P74" s="14">
        <v>22</v>
      </c>
      <c r="Q74" s="14">
        <v>2.1</v>
      </c>
      <c r="R74" s="14" t="s">
        <v>591</v>
      </c>
      <c r="T74" s="14" t="s">
        <v>592</v>
      </c>
      <c r="U74" s="14" t="s">
        <v>593</v>
      </c>
      <c r="V74" s="14" t="s">
        <v>542</v>
      </c>
      <c r="Y74" s="14" t="s">
        <v>594</v>
      </c>
      <c r="AA74" s="14">
        <v>0</v>
      </c>
      <c r="AB74" s="14">
        <v>0</v>
      </c>
      <c r="AC74" s="14">
        <v>1</v>
      </c>
      <c r="AD74" s="14">
        <v>0.4</v>
      </c>
      <c r="AE74" s="14">
        <v>0</v>
      </c>
      <c r="AF74" s="14">
        <v>40</v>
      </c>
      <c r="AG74" s="14">
        <v>12</v>
      </c>
      <c r="AH74" s="14">
        <v>1260000</v>
      </c>
      <c r="AI74" s="14">
        <v>0</v>
      </c>
      <c r="AJ74" s="14">
        <v>0</v>
      </c>
      <c r="AK74" s="14">
        <v>550000</v>
      </c>
    </row>
    <row r="75" spans="1:37" ht="135">
      <c r="A75" s="14">
        <v>1</v>
      </c>
      <c r="B75" s="14">
        <v>250</v>
      </c>
      <c r="C75" s="14" t="s">
        <v>94</v>
      </c>
      <c r="D75" s="14" t="s">
        <v>120</v>
      </c>
      <c r="E75" s="14" t="s">
        <v>121</v>
      </c>
      <c r="F75" s="14" t="s">
        <v>121</v>
      </c>
      <c r="G75" s="14" t="s">
        <v>537</v>
      </c>
      <c r="H75" s="14" t="s">
        <v>95</v>
      </c>
      <c r="N75" s="14" t="s">
        <v>595</v>
      </c>
      <c r="P75" s="14">
        <v>22</v>
      </c>
      <c r="Q75" s="14">
        <v>4.0999999999999996</v>
      </c>
      <c r="R75" s="14" t="s">
        <v>591</v>
      </c>
      <c r="T75" s="14" t="s">
        <v>596</v>
      </c>
      <c r="U75" s="14" t="s">
        <v>597</v>
      </c>
      <c r="V75" s="14" t="s">
        <v>598</v>
      </c>
      <c r="Y75" s="26" t="s">
        <v>599</v>
      </c>
      <c r="AA75" s="14">
        <v>0</v>
      </c>
      <c r="AB75" s="14">
        <v>0</v>
      </c>
      <c r="AC75" s="14">
        <v>1</v>
      </c>
      <c r="AD75" s="14">
        <v>0.4</v>
      </c>
      <c r="AE75" s="14">
        <v>0</v>
      </c>
      <c r="AF75" s="14">
        <v>40</v>
      </c>
      <c r="AG75" s="14">
        <v>12</v>
      </c>
      <c r="AH75" s="14">
        <v>1529000</v>
      </c>
      <c r="AI75" s="14">
        <v>0</v>
      </c>
      <c r="AJ75" s="14">
        <v>0</v>
      </c>
      <c r="AK75" s="14">
        <v>760000</v>
      </c>
    </row>
    <row r="76" spans="1:37">
      <c r="A76" s="14">
        <v>1</v>
      </c>
      <c r="B76" s="14">
        <v>250</v>
      </c>
      <c r="C76" s="14" t="s">
        <v>94</v>
      </c>
      <c r="D76" s="14" t="s">
        <v>122</v>
      </c>
      <c r="E76" s="14" t="s">
        <v>123</v>
      </c>
      <c r="F76" s="14" t="s">
        <v>123</v>
      </c>
      <c r="G76" s="14" t="s">
        <v>537</v>
      </c>
      <c r="H76" s="14" t="s">
        <v>95</v>
      </c>
      <c r="N76" s="14" t="s">
        <v>578</v>
      </c>
      <c r="P76" s="14">
        <v>22</v>
      </c>
      <c r="Q76" s="14">
        <v>2.1</v>
      </c>
      <c r="R76" s="14" t="s">
        <v>600</v>
      </c>
      <c r="T76" s="14" t="s">
        <v>580</v>
      </c>
      <c r="U76" s="14" t="s">
        <v>541</v>
      </c>
      <c r="V76" s="14" t="s">
        <v>542</v>
      </c>
      <c r="Y76" s="14" t="s">
        <v>601</v>
      </c>
      <c r="AA76" s="14">
        <v>0</v>
      </c>
      <c r="AB76" s="14">
        <v>0</v>
      </c>
      <c r="AC76" s="14">
        <v>1</v>
      </c>
      <c r="AD76" s="14">
        <v>0.4</v>
      </c>
      <c r="AE76" s="14">
        <v>0</v>
      </c>
      <c r="AF76" s="14">
        <v>40</v>
      </c>
      <c r="AG76" s="14">
        <v>12</v>
      </c>
      <c r="AH76" s="14">
        <v>0</v>
      </c>
      <c r="AI76" s="14">
        <v>0</v>
      </c>
      <c r="AJ76" s="14">
        <v>0</v>
      </c>
      <c r="AK76" s="14">
        <v>820000</v>
      </c>
    </row>
    <row r="77" spans="1:37" ht="120">
      <c r="A77" s="14">
        <v>1</v>
      </c>
      <c r="B77" s="14">
        <v>250</v>
      </c>
      <c r="C77" s="14" t="s">
        <v>94</v>
      </c>
      <c r="D77" s="14" t="s">
        <v>124</v>
      </c>
      <c r="E77" s="14" t="s">
        <v>125</v>
      </c>
      <c r="F77" s="14" t="s">
        <v>125</v>
      </c>
      <c r="G77" s="14" t="s">
        <v>537</v>
      </c>
      <c r="H77" s="14" t="s">
        <v>95</v>
      </c>
      <c r="N77" s="14" t="s">
        <v>595</v>
      </c>
      <c r="P77" s="14">
        <v>22</v>
      </c>
      <c r="Q77" s="14">
        <v>4.0999999999999996</v>
      </c>
      <c r="R77" s="14" t="s">
        <v>602</v>
      </c>
      <c r="T77" s="14" t="s">
        <v>596</v>
      </c>
      <c r="U77" s="14" t="s">
        <v>603</v>
      </c>
      <c r="V77" s="14" t="s">
        <v>542</v>
      </c>
      <c r="Y77" s="26" t="s">
        <v>604</v>
      </c>
      <c r="AA77" s="14">
        <v>4.9000000000000004</v>
      </c>
      <c r="AB77" s="14">
        <v>0</v>
      </c>
      <c r="AC77" s="14">
        <v>1</v>
      </c>
      <c r="AD77" s="14">
        <v>0.4</v>
      </c>
      <c r="AE77" s="14">
        <v>0</v>
      </c>
      <c r="AF77" s="14">
        <v>40</v>
      </c>
      <c r="AG77" s="14">
        <v>12</v>
      </c>
      <c r="AH77" s="14">
        <v>1700000</v>
      </c>
      <c r="AI77" s="14">
        <v>0</v>
      </c>
      <c r="AJ77" s="14">
        <v>0</v>
      </c>
      <c r="AK77" s="14">
        <v>950000</v>
      </c>
    </row>
    <row r="78" spans="1:37">
      <c r="A78" s="14">
        <v>1</v>
      </c>
      <c r="B78" s="14">
        <v>250</v>
      </c>
      <c r="C78" s="14" t="s">
        <v>94</v>
      </c>
      <c r="D78" s="14" t="s">
        <v>126</v>
      </c>
      <c r="E78" s="14" t="s">
        <v>127</v>
      </c>
      <c r="F78" s="14" t="s">
        <v>127</v>
      </c>
      <c r="G78" s="14" t="s">
        <v>537</v>
      </c>
      <c r="H78" s="14" t="s">
        <v>95</v>
      </c>
      <c r="N78" s="14" t="s">
        <v>605</v>
      </c>
      <c r="P78" s="14">
        <v>22</v>
      </c>
      <c r="Q78" s="14">
        <v>2.1</v>
      </c>
      <c r="R78" s="14" t="s">
        <v>606</v>
      </c>
      <c r="T78" s="14" t="s">
        <v>607</v>
      </c>
      <c r="U78" s="14" t="s">
        <v>541</v>
      </c>
      <c r="V78" s="14" t="s">
        <v>542</v>
      </c>
      <c r="W78" s="14" t="s">
        <v>608</v>
      </c>
      <c r="Y78" s="14" t="s">
        <v>609</v>
      </c>
      <c r="AA78" s="14">
        <v>0</v>
      </c>
      <c r="AB78" s="14">
        <v>0</v>
      </c>
      <c r="AC78" s="14">
        <v>1</v>
      </c>
      <c r="AD78" s="14">
        <v>0.4</v>
      </c>
      <c r="AE78" s="14">
        <v>0</v>
      </c>
      <c r="AF78" s="14">
        <v>40</v>
      </c>
      <c r="AG78" s="14">
        <v>12</v>
      </c>
      <c r="AH78" s="14">
        <v>1649000</v>
      </c>
      <c r="AI78" s="14">
        <v>0</v>
      </c>
      <c r="AJ78" s="14">
        <v>0</v>
      </c>
      <c r="AK78" s="14">
        <v>1050000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1:B6"/>
  <sheetViews>
    <sheetView workbookViewId="0">
      <selection sqref="A1:A9"/>
    </sheetView>
  </sheetViews>
  <sheetFormatPr defaultRowHeight="15"/>
  <cols>
    <col min="1" max="1" width="18.140625" customWidth="1"/>
    <col min="2" max="2" width="13.85546875" customWidth="1"/>
    <col min="3" max="3" width="18.140625" customWidth="1"/>
  </cols>
  <sheetData>
    <row r="1" spans="1:2">
      <c r="A1" s="17" t="s">
        <v>49</v>
      </c>
      <c r="B1" t="str">
        <f>TEXT(date.from,"yyyy-mm-dd")</f>
        <v>2015-08-15</v>
      </c>
    </row>
    <row r="2" spans="1:2">
      <c r="A2" s="17" t="s">
        <v>50</v>
      </c>
      <c r="B2" t="str">
        <f>TEXT(date.to,"yyyy-mm-dd")</f>
        <v>2015-08-16</v>
      </c>
    </row>
    <row r="3" spans="1:2">
      <c r="A3" s="16" t="s">
        <v>46</v>
      </c>
      <c r="B3" s="15" t="str">
        <f>IF(as10.from="","0",as10.from)</f>
        <v>0</v>
      </c>
    </row>
    <row r="4" spans="1:2">
      <c r="A4" s="16" t="s">
        <v>47</v>
      </c>
      <c r="B4" s="15" t="str">
        <f>IF(ISERROR(FIND("ÿ",as10.to)),as10.to,"99")</f>
        <v>99</v>
      </c>
    </row>
    <row r="5" spans="1:2">
      <c r="A5" s="16" t="s">
        <v>48</v>
      </c>
      <c r="B5" t="str">
        <f>TEXT(bang.gia,"")</f>
        <v>bls</v>
      </c>
    </row>
    <row r="6" spans="1:2">
      <c r="A6" s="16"/>
      <c r="B6" t="str">
        <f>IF(-theoky=0,"1900-01-01",datevalid)</f>
        <v>1900-01-01</v>
      </c>
    </row>
  </sheetData>
  <dataConsolid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vt:i4>
      </vt:variant>
    </vt:vector>
  </HeadingPairs>
  <TitlesOfParts>
    <vt:vector size="22" baseType="lpstr">
      <vt:lpstr>SP Giá tốt </vt:lpstr>
      <vt:lpstr>Items</vt:lpstr>
      <vt:lpstr>parameter</vt:lpstr>
      <vt:lpstr>as10.from</vt:lpstr>
      <vt:lpstr>as10.to</vt:lpstr>
      <vt:lpstr>as10from</vt:lpstr>
      <vt:lpstr>as10to</vt:lpstr>
      <vt:lpstr>bang.gia</vt:lpstr>
      <vt:lpstr>banggia</vt:lpstr>
      <vt:lpstr>data</vt:lpstr>
      <vt:lpstr>date.from</vt:lpstr>
      <vt:lpstr>date.to</vt:lpstr>
      <vt:lpstr>dateky</vt:lpstr>
      <vt:lpstr>datestop</vt:lpstr>
      <vt:lpstr>datevalid</vt:lpstr>
      <vt:lpstr>item</vt:lpstr>
      <vt:lpstr>items</vt:lpstr>
      <vt:lpstr>Report2.Header</vt:lpstr>
      <vt:lpstr>Report2.Range</vt:lpstr>
      <vt:lpstr>Report3.Header</vt:lpstr>
      <vt:lpstr>Report3.Range</vt:lpstr>
      <vt:lpstr>theoky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phattrienpm1</dc:creator>
  <cp:lastModifiedBy>DUYENNTM</cp:lastModifiedBy>
  <cp:lastPrinted>2014-12-15T04:32:00Z</cp:lastPrinted>
  <dcterms:created xsi:type="dcterms:W3CDTF">2014-02-24T06:19:39Z</dcterms:created>
  <dcterms:modified xsi:type="dcterms:W3CDTF">2015-08-14T03:35:53Z</dcterms:modified>
</cp:coreProperties>
</file>